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95" windowHeight="8190"/>
  </bookViews>
  <sheets>
    <sheet name="FINANCIACIÓN COCHE" sheetId="1" r:id="rId1"/>
  </sheets>
  <calcPr calcId="145621"/>
</workbook>
</file>

<file path=xl/calcChain.xml><?xml version="1.0" encoding="utf-8"?>
<calcChain xmlns="http://schemas.openxmlformats.org/spreadsheetml/2006/main">
  <c r="F10" i="1" l="1"/>
  <c r="F13" i="1" l="1"/>
  <c r="C9" i="1"/>
  <c r="F12" i="1" s="1"/>
  <c r="F19" i="1" l="1"/>
  <c r="F14" i="1"/>
  <c r="F15" i="1"/>
  <c r="F16" i="1" s="1"/>
  <c r="F18" i="1" s="1"/>
</calcChain>
</file>

<file path=xl/sharedStrings.xml><?xml version="1.0" encoding="utf-8"?>
<sst xmlns="http://schemas.openxmlformats.org/spreadsheetml/2006/main" count="21" uniqueCount="20">
  <si>
    <t>MARCA</t>
  </si>
  <si>
    <t xml:space="preserve">HUNDAY </t>
  </si>
  <si>
    <t>MODELO</t>
  </si>
  <si>
    <t>IX20</t>
  </si>
  <si>
    <t>COMPRA DE COCHE</t>
  </si>
  <si>
    <t>CONDICIONES CONCESIONARIO</t>
  </si>
  <si>
    <t>Precio coche</t>
  </si>
  <si>
    <t>Importe financiado</t>
  </si>
  <si>
    <t>Descuento por financiar</t>
  </si>
  <si>
    <t>Tiempo meses</t>
  </si>
  <si>
    <t>Total</t>
  </si>
  <si>
    <t>Cuota mes</t>
  </si>
  <si>
    <t>Tipo interés</t>
  </si>
  <si>
    <t>Importe Contado</t>
  </si>
  <si>
    <t>Coste préstamo coche</t>
  </si>
  <si>
    <t>Intereses pagados</t>
  </si>
  <si>
    <t>PRECIO REAL COCHE FINANCIADO</t>
  </si>
  <si>
    <t xml:space="preserve">Ahorro </t>
  </si>
  <si>
    <t>Seguro 1 año</t>
  </si>
  <si>
    <t>Ahorro-Coste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</si>
</sst>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_-* #,##0.00\ &quot;€&quot;\ &quot;Ahorro&quot;;[Red]\-* #,##0.00\ &quot;€&quot;\ &quot;Mayor Coste&quot;;_-* &quot;-&quot;??\ &quot;€&quot;_-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0" fillId="0" borderId="0" xfId="0" applyBorder="1"/>
    <xf numFmtId="0" fontId="0" fillId="0" borderId="0" xfId="0" applyAlignment="1"/>
    <xf numFmtId="44" fontId="0" fillId="3" borderId="1" xfId="1" applyFont="1" applyFill="1" applyBorder="1" applyAlignment="1">
      <alignment vertical="center"/>
    </xf>
    <xf numFmtId="44" fontId="0" fillId="4" borderId="1" xfId="1" applyFont="1" applyFill="1" applyBorder="1"/>
    <xf numFmtId="0" fontId="0" fillId="0" borderId="0" xfId="0" applyAlignment="1">
      <alignment wrapText="1"/>
    </xf>
    <xf numFmtId="0" fontId="0" fillId="4" borderId="1" xfId="0" applyFill="1" applyBorder="1"/>
    <xf numFmtId="44" fontId="2" fillId="0" borderId="1" xfId="1" applyFont="1" applyBorder="1" applyAlignment="1">
      <alignment vertical="center"/>
    </xf>
    <xf numFmtId="10" fontId="2" fillId="0" borderId="1" xfId="0" applyNumberFormat="1" applyFont="1" applyBorder="1"/>
    <xf numFmtId="0" fontId="2" fillId="0" borderId="1" xfId="0" applyFont="1" applyBorder="1"/>
    <xf numFmtId="44" fontId="2" fillId="0" borderId="1" xfId="0" applyNumberFormat="1" applyFont="1" applyBorder="1"/>
    <xf numFmtId="44" fontId="0" fillId="0" borderId="0" xfId="0" applyNumberFormat="1"/>
    <xf numFmtId="9" fontId="0" fillId="0" borderId="0" xfId="0" applyNumberFormat="1"/>
    <xf numFmtId="0" fontId="2" fillId="0" borderId="2" xfId="0" applyFont="1" applyFill="1" applyBorder="1"/>
    <xf numFmtId="44" fontId="0" fillId="5" borderId="2" xfId="0" applyNumberFormat="1" applyFill="1" applyBorder="1"/>
    <xf numFmtId="0" fontId="4" fillId="0" borderId="3" xfId="0" applyFont="1" applyFill="1" applyBorder="1" applyAlignment="1">
      <alignment horizontal="left" vertical="center"/>
    </xf>
    <xf numFmtId="164" fontId="5" fillId="0" borderId="1" xfId="0" applyNumberFormat="1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44" fontId="5" fillId="0" borderId="4" xfId="1" applyFont="1" applyFill="1" applyBorder="1" applyAlignment="1">
      <alignment horizontal="left" vertical="center"/>
    </xf>
    <xf numFmtId="44" fontId="0" fillId="3" borderId="5" xfId="1" applyFont="1" applyFill="1" applyBorder="1" applyAlignment="1">
      <alignment vertical="center"/>
    </xf>
    <xf numFmtId="44" fontId="0" fillId="4" borderId="5" xfId="1" applyFont="1" applyFill="1" applyBorder="1"/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left" indent="2"/>
    </xf>
    <xf numFmtId="0" fontId="0" fillId="2" borderId="8" xfId="0" applyFill="1" applyBorder="1" applyAlignment="1">
      <alignment horizontal="left" indent="2"/>
    </xf>
    <xf numFmtId="0" fontId="0" fillId="2" borderId="7" xfId="0" applyFill="1" applyBorder="1" applyAlignment="1">
      <alignment horizontal="left" indent="2"/>
    </xf>
  </cellXfs>
  <cellStyles count="2">
    <cellStyle name="Moneda" xfId="1" builtinId="4"/>
    <cellStyle name="Normal" xfId="0" builtinId="0"/>
  </cellStyles>
  <dxfs count="1"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57149</xdr:rowOff>
    </xdr:from>
    <xdr:to>
      <xdr:col>7</xdr:col>
      <xdr:colOff>19050</xdr:colOff>
      <xdr:row>1</xdr:row>
      <xdr:rowOff>695324</xdr:rowOff>
    </xdr:to>
    <xdr:sp macro="" textlink="">
      <xdr:nvSpPr>
        <xdr:cNvPr id="2" name="CuadroTexto 1"/>
        <xdr:cNvSpPr txBox="1"/>
      </xdr:nvSpPr>
      <xdr:spPr>
        <a:xfrm>
          <a:off x="457200" y="57149"/>
          <a:ext cx="7686675" cy="828675"/>
        </a:xfrm>
        <a:prstGeom prst="rect">
          <a:avLst/>
        </a:prstGeom>
        <a:ln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2400" b="1">
              <a:solidFill>
                <a:schemeClr val="bg1"/>
              </a:solidFill>
            </a:rPr>
            <a:t>COMPRA</a:t>
          </a:r>
          <a:r>
            <a:rPr lang="es-ES" sz="2400" b="1" baseline="0">
              <a:solidFill>
                <a:schemeClr val="bg1"/>
              </a:solidFill>
            </a:rPr>
            <a:t> DE VEHÍCULO EN CONCESIONARIO</a:t>
          </a:r>
        </a:p>
        <a:p>
          <a:pPr algn="ctr"/>
          <a:r>
            <a:rPr lang="es-ES" sz="1100" b="1" baseline="0">
              <a:solidFill>
                <a:schemeClr val="bg1"/>
              </a:solidFill>
            </a:rPr>
            <a:t>(Rellena los datos de las celdas de color)</a:t>
          </a:r>
          <a:endParaRPr lang="es-ES" sz="11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9"/>
  <sheetViews>
    <sheetView showGridLines="0" tabSelected="1" zoomScaleNormal="100" workbookViewId="0">
      <selection activeCell="G8" sqref="G8"/>
    </sheetView>
  </sheetViews>
  <sheetFormatPr baseColWidth="10" defaultRowHeight="15" x14ac:dyDescent="0.25"/>
  <cols>
    <col min="1" max="1" width="6.5703125" customWidth="1"/>
    <col min="2" max="2" width="22.28515625" customWidth="1"/>
    <col min="3" max="3" width="12.7109375" bestFit="1" customWidth="1"/>
    <col min="4" max="4" width="5.42578125" customWidth="1"/>
    <col min="5" max="5" width="40.28515625" bestFit="1" customWidth="1"/>
    <col min="6" max="6" width="30.42578125" bestFit="1" customWidth="1"/>
    <col min="7" max="7" width="4.140625" customWidth="1"/>
    <col min="8" max="8" width="18.28515625" bestFit="1" customWidth="1"/>
    <col min="9" max="9" width="12.7109375" bestFit="1" customWidth="1"/>
  </cols>
  <sheetData>
    <row r="2" spans="2:8" ht="63" customHeight="1" x14ac:dyDescent="0.25"/>
    <row r="3" spans="2:8" x14ac:dyDescent="0.25">
      <c r="B3" s="1" t="s">
        <v>0</v>
      </c>
      <c r="C3" s="24" t="s">
        <v>1</v>
      </c>
      <c r="D3" s="25"/>
      <c r="E3" s="25"/>
      <c r="F3" s="26"/>
    </row>
    <row r="4" spans="2:8" x14ac:dyDescent="0.25">
      <c r="B4" s="1" t="s">
        <v>2</v>
      </c>
      <c r="C4" s="24" t="s">
        <v>3</v>
      </c>
      <c r="D4" s="25"/>
      <c r="E4" s="25"/>
      <c r="F4" s="26"/>
    </row>
    <row r="5" spans="2:8" x14ac:dyDescent="0.25">
      <c r="B5" s="1"/>
      <c r="C5" s="2"/>
      <c r="D5" s="2"/>
      <c r="E5" s="2"/>
    </row>
    <row r="6" spans="2:8" ht="31.5" customHeight="1" x14ac:dyDescent="0.25">
      <c r="B6" s="22" t="s">
        <v>4</v>
      </c>
      <c r="C6" s="23"/>
      <c r="D6" s="3"/>
      <c r="E6" s="22" t="s">
        <v>5</v>
      </c>
      <c r="F6" s="23"/>
      <c r="G6" s="3"/>
    </row>
    <row r="7" spans="2:8" x14ac:dyDescent="0.25">
      <c r="B7" t="s">
        <v>6</v>
      </c>
      <c r="C7" s="20">
        <v>12464</v>
      </c>
      <c r="E7" t="s">
        <v>7</v>
      </c>
      <c r="F7" s="21">
        <v>5000</v>
      </c>
    </row>
    <row r="8" spans="2:8" x14ac:dyDescent="0.25">
      <c r="B8" s="6" t="s">
        <v>8</v>
      </c>
      <c r="C8" s="4">
        <v>-1100</v>
      </c>
      <c r="E8" t="s">
        <v>9</v>
      </c>
      <c r="F8" s="7">
        <v>48</v>
      </c>
    </row>
    <row r="9" spans="2:8" x14ac:dyDescent="0.25">
      <c r="B9" s="1" t="s">
        <v>10</v>
      </c>
      <c r="C9" s="8">
        <f>C7+C8</f>
        <v>11364</v>
      </c>
      <c r="E9" t="s">
        <v>11</v>
      </c>
      <c r="F9" s="5">
        <v>-133.1</v>
      </c>
    </row>
    <row r="10" spans="2:8" x14ac:dyDescent="0.25">
      <c r="E10" s="1" t="s">
        <v>12</v>
      </c>
      <c r="F10" s="9">
        <f>IF(F9&gt;=0,"Rellena la cuota mes en Negativo",IF(OR(F7="",F8="",F9=""),"",RATE($F$8/12,$F$9*12,$F$7)))</f>
        <v>0.10579916537709619</v>
      </c>
    </row>
    <row r="12" spans="2:8" x14ac:dyDescent="0.25">
      <c r="E12" s="10" t="s">
        <v>13</v>
      </c>
      <c r="F12" s="11">
        <f>C9-F7</f>
        <v>6364</v>
      </c>
    </row>
    <row r="13" spans="2:8" x14ac:dyDescent="0.25">
      <c r="E13" s="10" t="s">
        <v>14</v>
      </c>
      <c r="F13" s="11">
        <f>ABS(F9)*F8</f>
        <v>6388.7999999999993</v>
      </c>
      <c r="G13" s="12"/>
    </row>
    <row r="14" spans="2:8" x14ac:dyDescent="0.25">
      <c r="E14" s="10" t="s">
        <v>15</v>
      </c>
      <c r="F14" s="11">
        <f>F13-F7</f>
        <v>1388.7999999999993</v>
      </c>
      <c r="H14" s="12"/>
    </row>
    <row r="15" spans="2:8" x14ac:dyDescent="0.25">
      <c r="E15" s="10" t="s">
        <v>16</v>
      </c>
      <c r="F15" s="11">
        <f>$F$13+$F$12</f>
        <v>12752.8</v>
      </c>
    </row>
    <row r="16" spans="2:8" x14ac:dyDescent="0.25">
      <c r="E16" s="10" t="s">
        <v>17</v>
      </c>
      <c r="F16" s="11">
        <f>C7-F15</f>
        <v>-288.79999999999927</v>
      </c>
      <c r="G16" s="13"/>
    </row>
    <row r="17" spans="5:8" ht="15.75" thickBot="1" x14ac:dyDescent="0.3">
      <c r="E17" s="14" t="s">
        <v>18</v>
      </c>
      <c r="F17" s="15">
        <v>0</v>
      </c>
    </row>
    <row r="18" spans="5:8" ht="31.5" customHeight="1" thickBot="1" x14ac:dyDescent="0.3">
      <c r="E18" s="16" t="s">
        <v>19</v>
      </c>
      <c r="F18" s="17">
        <f>F17+F16</f>
        <v>-288.79999999999927</v>
      </c>
    </row>
    <row r="19" spans="5:8" ht="32.25" customHeight="1" thickBot="1" x14ac:dyDescent="0.3">
      <c r="E19" s="18" t="s">
        <v>16</v>
      </c>
      <c r="F19" s="19">
        <f>$F$13+$F$12</f>
        <v>12752.8</v>
      </c>
      <c r="H19" s="12"/>
    </row>
  </sheetData>
  <protectedRanges>
    <protectedRange sqref="C3:E4 C7:C8 F7:F9 F17" name="Rango1"/>
  </protectedRanges>
  <mergeCells count="4">
    <mergeCell ref="B6:C6"/>
    <mergeCell ref="E6:F6"/>
    <mergeCell ref="C3:F3"/>
    <mergeCell ref="C4:F4"/>
  </mergeCells>
  <conditionalFormatting sqref="F19">
    <cfRule type="expression" dxfId="0" priority="1">
      <formula>$F$19&gt;$C$7</formula>
    </cfRule>
  </conditionalFormatting>
  <dataValidations count="7">
    <dataValidation errorStyle="information" allowBlank="1" showInputMessage="1" showErrorMessage="1" promptTitle="CUOTA MENSUAL A PAGAR" prompt="Importe según el concesionario a pagar al mes, sulele incluir las comisiones, como apertura, firma, etc..." sqref="F9"/>
    <dataValidation errorStyle="information" allowBlank="1" showInputMessage="1" showErrorMessage="1" promptTitle="MESES DE PRÉSTAMO" prompt="Meses préstamo" sqref="F8"/>
    <dataValidation errorStyle="information" allowBlank="1" showInputMessage="1" showErrorMessage="1" promptTitle="IMPORTE DEL PRÉSTAMO" prompt="Cantidad financiada" sqref="F7"/>
    <dataValidation errorStyle="information" allowBlank="1" showInputMessage="1" showErrorMessage="1" promptTitle="DESCUENTO POR FINANCIACIÓN" prompt="Importe de descuento por financiarlo" sqref="C8"/>
    <dataValidation errorStyle="information" allowBlank="1" showInputMessage="1" showErrorMessage="1" promptTitle="PRECIO" prompt="Escribe precio final sin financiación" sqref="C7"/>
    <dataValidation errorStyle="information" allowBlank="1" showInputMessage="1" showErrorMessage="1" promptTitle="MODELO" prompt="Escribe modelo coche" sqref="C4"/>
    <dataValidation errorStyle="information" allowBlank="1" showInputMessage="1" showErrorMessage="1" promptTitle="MARCA" prompt="Escribe Marca de coche" sqref="C3"/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FINANCIACIÓN COCHE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</dc:creator>
  <cp:lastModifiedBy>Santi</cp:lastModifiedBy>
  <dcterms:created xsi:type="dcterms:W3CDTF">2014-02-20T12:10:16Z</dcterms:created>
  <dcterms:modified xsi:type="dcterms:W3CDTF">2014-02-21T12:11:20Z</dcterms:modified>
</cp:coreProperties>
</file>