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Default Extension="data" ContentType="application/binary"/>
  <Default Extension="vml" ContentType="application/vnd.openxmlformats-officedocument.vmlDrawing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pivotCache/pivotCacheDefinition1.xml" ContentType="application/vnd.openxmlformats-officedocument.spreadsheetml.pivotCacheDefinition+xml"/>
  <Override PartName="/xl/pivotCache/pivotCacheRecords1.xml" ContentType="application/vnd.openxmlformats-officedocument.spreadsheetml.pivotCacheRecords+xml"/>
  <Override PartName="/xl/slicerCaches/slicerCache1.xml" ContentType="application/vnd.ms-excel.slicerCache+xml"/>
  <Override PartName="/xl/slicerCaches/slicerCache2.xml" ContentType="application/vnd.ms-excel.slicerCache+xml"/>
  <Override PartName="/xl/slicerCaches/slicerCache3.xml" ContentType="application/vnd.ms-excel.slicerCache+xml"/>
  <Override PartName="/xl/slicerCaches/slicerCache4.xml" ContentType="application/vnd.ms-excel.slicerCache+xml"/>
  <Override PartName="/xl/slicerCaches/slicerCache5.xml" ContentType="application/vnd.ms-excel.slicerCache+xml"/>
  <Override PartName="/xl/slicerCaches/slicerCache6.xml" ContentType="application/vnd.ms-excel.slicerCache+xml"/>
  <Override PartName="/xl/slicerCaches/slicerCache7.xml" ContentType="application/vnd.ms-excel.slicerCache+xml"/>
  <Override PartName="/xl/slicerCaches/slicerCache8.xml" ContentType="application/vnd.ms-excel.slicerCache+xml"/>
  <Override PartName="/xl/slicerCaches/slicerCache9.xml" ContentType="application/vnd.ms-excel.slicerCache+xml"/>
  <Override PartName="/xl/theme/theme1.xml" ContentType="application/vnd.openxmlformats-officedocument.theme+xml"/>
  <Override PartName="/xl/connections.xml" ContentType="application/vnd.openxmlformats-officedocument.spreadsheetml.connections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ustomData/itemProps1.xml" ContentType="application/vnd.ms-excel.customDataPropertie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xl/pivotTables/pivotTable1.xml" ContentType="application/vnd.openxmlformats-officedocument.spreadsheetml.pivotTable+xml"/>
  <Override PartName="/xl/pivotTables/pivotTable2.xml" ContentType="application/vnd.openxmlformats-officedocument.spreadsheetml.pivotTable+xml"/>
  <Override PartName="/xl/pivotTables/pivotTable3.xml" ContentType="application/vnd.openxmlformats-officedocument.spreadsheetml.pivotTable+xml"/>
  <Override PartName="/xl/drawings/drawing2.xml" ContentType="application/vnd.openxmlformats-officedocument.drawing+xml"/>
  <Override PartName="/xl/slicers/slicer1.xml" ContentType="application/vnd.ms-excel.slicer+xml"/>
  <Override PartName="/xl/charts/chart1.xml" ContentType="application/vnd.openxmlformats-officedocument.drawingml.chart+xml"/>
  <Override PartName="/xl/charts/chart2.xml" ContentType="application/vnd.openxmlformats-officedocument.drawingml.chart+xml"/>
  <Override PartName="/xl/charts/chart3.xml" ContentType="application/vnd.openxmlformats-officedocument.drawingml.chart+xml"/>
  <Override PartName="/xl/pivotTables/pivotTable4.xml" ContentType="application/vnd.openxmlformats-officedocument.spreadsheetml.pivotTable+xml"/>
  <Override PartName="/xl/pivotTables/pivotTable5.xml" ContentType="application/vnd.openxmlformats-officedocument.spreadsheetml.pivotTable+xml"/>
  <Override PartName="/xl/pivotTables/pivotTable6.xml" ContentType="application/vnd.openxmlformats-officedocument.spreadsheetml.pivotTable+xml"/>
  <Override PartName="/xl/drawings/drawing3.xml" ContentType="application/vnd.openxmlformats-officedocument.drawing+xml"/>
  <Override PartName="/xl/slicers/slicer2.xml" ContentType="application/vnd.ms-excel.slicer+xml"/>
  <Override PartName="/xl/charts/chart4.xml" ContentType="application/vnd.openxmlformats-officedocument.drawingml.chart+xml"/>
  <Override PartName="/xl/charts/chart5.xml" ContentType="application/vnd.openxmlformats-officedocument.drawingml.chart+xml"/>
  <Override PartName="/xl/drawings/drawing4.xml" ContentType="application/vnd.openxmlformats-officedocument.drawing+xml"/>
  <Override PartName="/xl/comments1.xml" ContentType="application/vnd.openxmlformats-officedocument.spreadsheetml.comment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customXml/itemProps4.xml" ContentType="application/vnd.openxmlformats-officedocument.customXmlProperties+xml"/>
  <Override PartName="/customXml/itemProps5.xml" ContentType="application/vnd.openxmlformats-officedocument.customXmlProperties+xml"/>
  <Override PartName="/customXml/itemProps6.xml" ContentType="application/vnd.openxmlformats-officedocument.customXmlProperties+xml"/>
  <Override PartName="/customXml/itemProps7.xml" ContentType="application/vnd.openxmlformats-officedocument.customXmlProperties+xml"/>
  <Override PartName="/customXml/itemProps8.xml" ContentType="application/vnd.openxmlformats-officedocument.customXmlProperties+xml"/>
  <Override PartName="/customXml/itemProps9.xml" ContentType="application/vnd.openxmlformats-officedocument.customXmlProperties+xml"/>
  <Override PartName="/customXml/itemProps10.xml" ContentType="application/vnd.openxmlformats-officedocument.customXmlProperties+xml"/>
  <Override PartName="/customXml/itemProps11.xml" ContentType="application/vnd.openxmlformats-officedocument.customXmlProperties+xml"/>
  <Override PartName="/customXml/itemProps12.xml" ContentType="application/vnd.openxmlformats-officedocument.customXmlProperties+xml"/>
  <Override PartName="/customXml/itemProps13.xml" ContentType="application/vnd.openxmlformats-officedocument.customXmlProperties+xml"/>
  <Override PartName="/customXml/itemProps14.xml" ContentType="application/vnd.openxmlformats-officedocument.customXmlProperties+xml"/>
  <Override PartName="/customXml/itemProps15.xml" ContentType="application/vnd.openxmlformats-officedocument.customXmlProperties+xml"/>
  <Override PartName="/customXml/itemProps16.xml" ContentType="application/vnd.openxmlformats-officedocument.customXmlProperties+xml"/>
  <Override PartName="/customXml/itemProps17.xml" ContentType="application/vnd.openxmlformats-officedocument.customXmlProperties+xml"/>
  <Override PartName="/customXml/itemProps18.xml" ContentType="application/vnd.openxmlformats-officedocument.customXmlProperties+xml"/>
  <Override PartName="/customXml/itemProps19.xml" ContentType="application/vnd.openxmlformats-officedocument.customXmlProperties+xml"/>
  <Override PartName="/customXml/itemProps20.xml" ContentType="application/vnd.openxmlformats-officedocument.customXmlProperties+xml"/>
  <Override PartName="/customXml/itemProps21.xml" ContentType="application/vnd.openxmlformats-officedocument.customXmlProperties+xml"/>
  <Override PartName="/customXml/itemProps22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hidePivotFieldList="1" defaultThemeVersion="124226"/>
  <bookViews>
    <workbookView xWindow="-15" yWindow="-15" windowWidth="15390" windowHeight="4725"/>
  </bookViews>
  <sheets>
    <sheet name="Gastos Casa" sheetId="6" r:id="rId1"/>
    <sheet name="TD Gastos Casa" sheetId="7" r:id="rId2"/>
    <sheet name="Diferencias" sheetId="9" r:id="rId3"/>
    <sheet name="Presupuestos " sheetId="8" r:id="rId4"/>
  </sheets>
  <definedNames>
    <definedName name="SegmentaciónDeDatos_Años">#N/A</definedName>
    <definedName name="SegmentaciónDeDatos_Años1">#N/A</definedName>
    <definedName name="SegmentaciónDeDatos_Años21">#N/A</definedName>
    <definedName name="SegmentaciónDeDatos_Fecha">#N/A</definedName>
    <definedName name="SegmentaciónDeDatos_Fecha1">#N/A</definedName>
    <definedName name="SegmentaciónDeDatos_Gasto">#N/A</definedName>
    <definedName name="SegmentaciónDeDatos_Gasto1">#N/A</definedName>
    <definedName name="SegmentaciónDeDatos_Gasto2">#N/A</definedName>
    <definedName name="SegmentaciónDeDatos_Gasto3">#N/A</definedName>
  </definedNames>
  <calcPr calcId="145621"/>
  <pivotCaches>
    <pivotCache cacheId="71" r:id="rId5"/>
  </pivotCaches>
  <extLst>
    <ext xmlns:x14="http://schemas.microsoft.com/office/spreadsheetml/2009/9/main" uri="{BBE1A952-AA13-448e-AADC-164F8A28A991}">
      <x14:slicerCaches>
        <x14:slicerCache r:id="rId6"/>
        <x14:slicerCache r:id="rId7"/>
        <x14:slicerCache r:id="rId8"/>
        <x14:slicerCache r:id="rId9"/>
        <x14:slicerCache r:id="rId10"/>
        <x14:slicerCache r:id="rId11"/>
        <x14:slicerCache r:id="rId12"/>
        <x14:slicerCache r:id="rId13"/>
        <x14:slicerCache r:id="rId14"/>
      </x14:slicerCaches>
    </ext>
    <ext xmlns:x14="http://schemas.microsoft.com/office/spreadsheetml/2009/9/main" uri="{79F54976-1DA5-4618-B147-4CDE4B953A38}">
      <x14:workbookPr/>
    </ext>
  </extLst>
</workbook>
</file>

<file path=xl/calcChain.xml><?xml version="1.0" encoding="utf-8"?>
<calcChain xmlns="http://schemas.openxmlformats.org/spreadsheetml/2006/main">
  <c r="C187" i="6" l="1"/>
  <c r="D187" i="6"/>
  <c r="D45" i="8" l="1"/>
  <c r="C45" i="8"/>
  <c r="E44" i="8"/>
  <c r="E43" i="8"/>
  <c r="E42" i="8"/>
  <c r="E41" i="8"/>
  <c r="E40" i="8"/>
  <c r="E39" i="8"/>
  <c r="E38" i="8"/>
  <c r="E37" i="8"/>
  <c r="E36" i="8"/>
  <c r="E35" i="8"/>
  <c r="E34" i="8"/>
  <c r="E33" i="8"/>
  <c r="E32" i="8"/>
  <c r="E31" i="8"/>
  <c r="E30" i="8"/>
  <c r="E29" i="8"/>
  <c r="E28" i="8"/>
  <c r="D25" i="8"/>
  <c r="C25" i="8"/>
  <c r="E24" i="8"/>
  <c r="E23" i="8"/>
  <c r="E22" i="8"/>
  <c r="E21" i="8"/>
  <c r="E20" i="8"/>
  <c r="E19" i="8"/>
  <c r="E18" i="8"/>
  <c r="E17" i="8"/>
  <c r="E16" i="8"/>
  <c r="E15" i="8"/>
  <c r="E14" i="8"/>
  <c r="E13" i="8"/>
  <c r="E12" i="8"/>
  <c r="E11" i="8"/>
  <c r="E10" i="8"/>
  <c r="E45" i="8" l="1"/>
  <c r="E25" i="8"/>
</calcChain>
</file>

<file path=xl/comments1.xml><?xml version="1.0" encoding="utf-8"?>
<comments xmlns="http://schemas.openxmlformats.org/spreadsheetml/2006/main">
  <authors>
    <author>Usuario</author>
  </authors>
  <commentList>
    <comment ref="C29" authorId="0">
      <text>
        <r>
          <rPr>
            <b/>
            <sz val="8"/>
            <color indexed="81"/>
            <rFont val="Tahoma"/>
            <family val="2"/>
          </rPr>
          <t>96,50 € x 12</t>
        </r>
      </text>
    </comment>
    <comment ref="C30" authorId="0">
      <text>
        <r>
          <rPr>
            <b/>
            <sz val="8"/>
            <color indexed="81"/>
            <rFont val="Tahoma"/>
            <family val="2"/>
          </rPr>
          <t>14,6 x 12 meses</t>
        </r>
      </text>
    </comment>
    <comment ref="C32" authorId="0">
      <text>
        <r>
          <rPr>
            <b/>
            <sz val="11"/>
            <color theme="1"/>
            <rFont val="Calibri"/>
            <family val="2"/>
            <scheme val="minor"/>
          </rPr>
          <t>226€ x 12 sin ayuda</t>
        </r>
      </text>
    </comment>
    <comment ref="C42" authorId="0">
      <text>
        <r>
          <rPr>
            <b/>
            <sz val="8"/>
            <color indexed="81"/>
            <rFont val="Tahoma"/>
            <family val="2"/>
          </rPr>
          <t xml:space="preserve">26,00 € x 12 ONO </t>
        </r>
      </text>
    </comment>
  </commentList>
</comments>
</file>

<file path=xl/connections.xml><?xml version="1.0" encoding="utf-8"?>
<connections xmlns="http://schemas.openxmlformats.org/spreadsheetml/2006/main">
  <connection id="1" keepAlive="1" name="PowerPivot Data" description="Excel usa esta conexión para la comunicación entre el libro y los datos PowerPivot incrustados y no se debe editar o eliminar manualmente." type="5" refreshedVersion="4">
    <dbPr connection="Provider=MSOLAP.5;Persist Security Info=True;Initial Catalog=Microsoft_SQLServer_AnalysisServices;Data Source=$Embedded$;MDX Compatibility=1;Safety Options=2;ConnectTo=11.0;MDX Missing Member Mode=Error;Optimize Response=3;Cell Error Mode=TextValue" command="Model" commandType="1"/>
    <olapPr sendLocale="1" rowDrillCount="1000"/>
    <extLst>
      <ext xmlns:x14="http://schemas.microsoft.com/office/spreadsheetml/2009/9/main" uri="{D79990A0-CA42-45e3-83F4-45C500A0EAA5}">
        <x14:connection culture="" embeddedDataId="Microsoft_SQLServer_AnalysisServices"/>
      </ext>
    </extLst>
  </connection>
</connections>
</file>

<file path=xl/sharedStrings.xml><?xml version="1.0" encoding="utf-8"?>
<sst xmlns="http://schemas.openxmlformats.org/spreadsheetml/2006/main" count="337" uniqueCount="49">
  <si>
    <t>Luz</t>
  </si>
  <si>
    <t>Agua</t>
  </si>
  <si>
    <t>Gas</t>
  </si>
  <si>
    <t>Teléfono</t>
  </si>
  <si>
    <t>Comunidad</t>
  </si>
  <si>
    <t>Comunidad Garaje</t>
  </si>
  <si>
    <t>Seguro Casa</t>
  </si>
  <si>
    <t>Total</t>
  </si>
  <si>
    <t>IBI</t>
  </si>
  <si>
    <t>Ts Coche</t>
  </si>
  <si>
    <t>Guardería</t>
  </si>
  <si>
    <t>Tarjeta Banco</t>
  </si>
  <si>
    <t>IBI Garaje</t>
  </si>
  <si>
    <t>Gasto</t>
  </si>
  <si>
    <t>Importe</t>
  </si>
  <si>
    <t>Fecha</t>
  </si>
  <si>
    <t>Total general</t>
  </si>
  <si>
    <t>2011</t>
  </si>
  <si>
    <t>2012</t>
  </si>
  <si>
    <t>2013</t>
  </si>
  <si>
    <t>Suma de Importe</t>
  </si>
  <si>
    <t>Años</t>
  </si>
  <si>
    <t>Gastos PARTIDAS</t>
  </si>
  <si>
    <t>ene</t>
  </si>
  <si>
    <t>feb</t>
  </si>
  <si>
    <t>abr</t>
  </si>
  <si>
    <t>jun</t>
  </si>
  <si>
    <t>Total Gas</t>
  </si>
  <si>
    <t>Etiquetas de fila</t>
  </si>
  <si>
    <t>Gastos</t>
  </si>
  <si>
    <t>Gastos reales</t>
  </si>
  <si>
    <t>Diferencia</t>
  </si>
  <si>
    <t>Suma de Importe2</t>
  </si>
  <si>
    <t>Presupuesto</t>
  </si>
  <si>
    <t>Estimación gastos 2013</t>
  </si>
  <si>
    <t>Estimación gastos 2012</t>
  </si>
  <si>
    <t>Diferencia Importe Año anterior</t>
  </si>
  <si>
    <t>% Diferencia Importe Año anterior</t>
  </si>
  <si>
    <t>Gastos / Año</t>
  </si>
  <si>
    <t>Incremento Gastos</t>
  </si>
  <si>
    <t>ago</t>
  </si>
  <si>
    <t>oct</t>
  </si>
  <si>
    <t>dic</t>
  </si>
  <si>
    <t xml:space="preserve">Seguro </t>
  </si>
  <si>
    <t xml:space="preserve">ITV </t>
  </si>
  <si>
    <t>Seguro Coche</t>
  </si>
  <si>
    <t>TS Coche</t>
  </si>
  <si>
    <t>ITV Coche</t>
  </si>
  <si>
    <t xml:space="preserve">Control GASTOS CASA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</si>
</sst>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5">
    <numFmt numFmtId="7" formatCode="#,##0.00\ &quot;€&quot;;\-#,##0.00\ &quot;€&quot;"/>
    <numFmt numFmtId="8" formatCode="#,##0.00\ &quot;€&quot;;[Red]\-#,##0.00\ &quot;€&quot;"/>
    <numFmt numFmtId="44" formatCode="_-* #,##0.00\ &quot;€&quot;_-;\-* #,##0.00\ &quot;€&quot;_-;_-* &quot;-&quot;??\ &quot;€&quot;_-;_-@_-"/>
    <numFmt numFmtId="164" formatCode="#,##0.00\ &quot;€&quot;"/>
    <numFmt numFmtId="165" formatCode="\+0.00%;[Red]\-0.00%"/>
  </numFmts>
  <fonts count="14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b/>
      <sz val="11"/>
      <color theme="0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8"/>
      <color indexed="81"/>
      <name val="Tahoma"/>
      <family val="2"/>
    </font>
    <font>
      <sz val="11"/>
      <color rgb="FFFF0000"/>
      <name val="Calibri"/>
      <family val="2"/>
      <scheme val="minor"/>
    </font>
    <font>
      <b/>
      <sz val="11"/>
      <color rgb="FFFF0000"/>
      <name val="Calibri"/>
      <family val="2"/>
      <scheme val="minor"/>
    </font>
    <font>
      <b/>
      <sz val="16"/>
      <color theme="0"/>
      <name val="Calibri"/>
      <family val="2"/>
      <scheme val="minor"/>
    </font>
    <font>
      <sz val="11"/>
      <color theme="1" tint="4.9989318521683403E-2"/>
      <name val="Calibri"/>
      <family val="2"/>
      <scheme val="minor"/>
    </font>
    <font>
      <sz val="11"/>
      <color rgb="FF002060"/>
      <name val="Calibri"/>
      <family val="2"/>
      <scheme val="minor"/>
    </font>
    <font>
      <sz val="11"/>
      <color theme="3" tint="-0.249977111117893"/>
      <name val="Calibri"/>
      <family val="2"/>
      <scheme val="minor"/>
    </font>
    <font>
      <b/>
      <sz val="11"/>
      <color theme="3" tint="-0.249977111117893"/>
      <name val="Calibri"/>
      <family val="2"/>
      <scheme val="minor"/>
    </font>
    <font>
      <b/>
      <sz val="11"/>
      <color theme="3" tint="-0.499984740745262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7">
    <fill>
      <patternFill patternType="none"/>
    </fill>
    <fill>
      <patternFill patternType="gray125"/>
    </fill>
    <fill>
      <patternFill patternType="solid">
        <fgColor theme="4"/>
        <bgColor theme="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249977111117893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0" tint="-4.9989318521683403E-2"/>
        <bgColor indexed="64"/>
      </patternFill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/>
      <bottom/>
      <diagonal/>
    </border>
  </borders>
  <cellStyleXfs count="2">
    <xf numFmtId="0" fontId="0" fillId="0" borderId="0"/>
    <xf numFmtId="44" fontId="1" fillId="0" borderId="0" applyFont="0" applyFill="0" applyBorder="0" applyAlignment="0" applyProtection="0"/>
  </cellStyleXfs>
  <cellXfs count="53">
    <xf numFmtId="0" fontId="0" fillId="0" borderId="0" xfId="0"/>
    <xf numFmtId="0" fontId="3" fillId="0" borderId="1" xfId="0" applyFont="1" applyFill="1" applyBorder="1"/>
    <xf numFmtId="0" fontId="3" fillId="0" borderId="2" xfId="0" applyFont="1" applyFill="1" applyBorder="1"/>
    <xf numFmtId="0" fontId="3" fillId="0" borderId="0" xfId="0" applyFont="1" applyFill="1" applyBorder="1"/>
    <xf numFmtId="14" fontId="2" fillId="2" borderId="1" xfId="0" applyNumberFormat="1" applyFont="1" applyFill="1" applyBorder="1"/>
    <xf numFmtId="0" fontId="3" fillId="0" borderId="6" xfId="0" applyFont="1" applyFill="1" applyBorder="1" applyAlignment="1">
      <alignment horizontal="right" vertical="center"/>
    </xf>
    <xf numFmtId="44" fontId="3" fillId="0" borderId="3" xfId="0" applyNumberFormat="1" applyFont="1" applyFill="1" applyBorder="1" applyAlignment="1">
      <alignment horizontal="right" vertical="center"/>
    </xf>
    <xf numFmtId="0" fontId="0" fillId="0" borderId="3" xfId="0" applyFont="1" applyFill="1" applyBorder="1" applyAlignment="1">
      <alignment horizontal="right" vertical="center"/>
    </xf>
    <xf numFmtId="0" fontId="3" fillId="3" borderId="0" xfId="0" applyFont="1" applyFill="1"/>
    <xf numFmtId="0" fontId="0" fillId="0" borderId="0" xfId="0" pivotButton="1"/>
    <xf numFmtId="0" fontId="0" fillId="0" borderId="0" xfId="0" applyAlignment="1">
      <alignment horizontal="left"/>
    </xf>
    <xf numFmtId="0" fontId="0" fillId="0" borderId="0" xfId="0" applyAlignment="1">
      <alignment horizontal="left" indent="1"/>
    </xf>
    <xf numFmtId="164" fontId="0" fillId="0" borderId="0" xfId="0" applyNumberFormat="1"/>
    <xf numFmtId="0" fontId="0" fillId="0" borderId="1" xfId="0" applyBorder="1"/>
    <xf numFmtId="44" fontId="6" fillId="0" borderId="0" xfId="1" applyFont="1" applyFill="1" applyBorder="1"/>
    <xf numFmtId="44" fontId="0" fillId="0" borderId="1" xfId="1" applyFont="1" applyBorder="1"/>
    <xf numFmtId="44" fontId="3" fillId="0" borderId="0" xfId="0" applyNumberFormat="1" applyFont="1"/>
    <xf numFmtId="44" fontId="3" fillId="0" borderId="0" xfId="0" applyNumberFormat="1" applyFont="1" applyBorder="1"/>
    <xf numFmtId="0" fontId="3" fillId="3" borderId="0" xfId="0" applyFont="1" applyFill="1" applyBorder="1"/>
    <xf numFmtId="44" fontId="6" fillId="3" borderId="0" xfId="1" applyFont="1" applyFill="1" applyBorder="1"/>
    <xf numFmtId="44" fontId="3" fillId="3" borderId="0" xfId="0" applyNumberFormat="1" applyFont="1" applyFill="1" applyBorder="1"/>
    <xf numFmtId="8" fontId="3" fillId="3" borderId="0" xfId="0" applyNumberFormat="1" applyFont="1" applyFill="1"/>
    <xf numFmtId="7" fontId="0" fillId="0" borderId="1" xfId="0" applyNumberFormat="1" applyBorder="1"/>
    <xf numFmtId="44" fontId="12" fillId="0" borderId="5" xfId="1" applyFont="1" applyFill="1" applyBorder="1"/>
    <xf numFmtId="44" fontId="12" fillId="0" borderId="5" xfId="1" applyFont="1" applyFill="1" applyBorder="1" applyAlignment="1">
      <alignment wrapText="1"/>
    </xf>
    <xf numFmtId="44" fontId="12" fillId="0" borderId="4" xfId="1" applyFont="1" applyFill="1" applyBorder="1"/>
    <xf numFmtId="44" fontId="12" fillId="3" borderId="0" xfId="1" applyFont="1" applyFill="1" applyBorder="1"/>
    <xf numFmtId="44" fontId="5" fillId="3" borderId="1" xfId="0" applyNumberFormat="1" applyFont="1" applyFill="1" applyBorder="1"/>
    <xf numFmtId="8" fontId="6" fillId="3" borderId="0" xfId="0" applyNumberFormat="1" applyFont="1" applyFill="1"/>
    <xf numFmtId="0" fontId="0" fillId="0" borderId="0" xfId="0" applyAlignment="1">
      <alignment wrapText="1"/>
    </xf>
    <xf numFmtId="10" fontId="0" fillId="0" borderId="0" xfId="0" applyNumberFormat="1"/>
    <xf numFmtId="0" fontId="13" fillId="3" borderId="0" xfId="0" applyFont="1" applyFill="1" applyAlignment="1">
      <alignment horizontal="center" vertical="center" wrapText="1"/>
    </xf>
    <xf numFmtId="0" fontId="0" fillId="4" borderId="1" xfId="0" applyFill="1" applyBorder="1"/>
    <xf numFmtId="0" fontId="0" fillId="0" borderId="1" xfId="0" applyFill="1" applyBorder="1"/>
    <xf numFmtId="165" fontId="0" fillId="0" borderId="0" xfId="0" applyNumberFormat="1"/>
    <xf numFmtId="165" fontId="3" fillId="0" borderId="0" xfId="0" applyNumberFormat="1" applyFont="1"/>
    <xf numFmtId="0" fontId="0" fillId="6" borderId="0" xfId="0" applyFill="1"/>
    <xf numFmtId="0" fontId="9" fillId="6" borderId="0" xfId="0" applyFont="1" applyFill="1"/>
    <xf numFmtId="0" fontId="3" fillId="6" borderId="0" xfId="0" applyFont="1" applyFill="1"/>
    <xf numFmtId="164" fontId="0" fillId="6" borderId="0" xfId="0" applyNumberFormat="1" applyFill="1"/>
    <xf numFmtId="164" fontId="3" fillId="6" borderId="0" xfId="0" applyNumberFormat="1" applyFont="1" applyFill="1" applyAlignment="1">
      <alignment horizontal="right"/>
    </xf>
    <xf numFmtId="0" fontId="10" fillId="6" borderId="0" xfId="0" applyFont="1" applyFill="1"/>
    <xf numFmtId="164" fontId="10" fillId="6" borderId="0" xfId="0" applyNumberFormat="1" applyFont="1" applyFill="1"/>
    <xf numFmtId="0" fontId="0" fillId="6" borderId="0" xfId="0" applyFont="1" applyFill="1"/>
    <xf numFmtId="0" fontId="11" fillId="6" borderId="0" xfId="0" applyFont="1" applyFill="1"/>
    <xf numFmtId="0" fontId="8" fillId="6" borderId="0" xfId="0" applyFont="1" applyFill="1"/>
    <xf numFmtId="14" fontId="0" fillId="6" borderId="0" xfId="0" applyNumberFormat="1" applyFill="1"/>
    <xf numFmtId="0" fontId="3" fillId="0" borderId="6" xfId="0" applyFont="1" applyFill="1" applyBorder="1"/>
    <xf numFmtId="0" fontId="3" fillId="0" borderId="3" xfId="0" applyFont="1" applyFill="1" applyBorder="1"/>
    <xf numFmtId="14" fontId="0" fillId="0" borderId="3" xfId="0" applyNumberFormat="1" applyFont="1" applyFill="1" applyBorder="1"/>
    <xf numFmtId="14" fontId="0" fillId="0" borderId="0" xfId="0" applyNumberFormat="1" applyFont="1" applyFill="1" applyBorder="1"/>
    <xf numFmtId="44" fontId="0" fillId="0" borderId="0" xfId="1" applyFont="1" applyBorder="1"/>
    <xf numFmtId="0" fontId="7" fillId="5" borderId="0" xfId="0" applyFont="1" applyFill="1" applyAlignment="1">
      <alignment horizontal="center" vertical="center"/>
    </xf>
  </cellXfs>
  <cellStyles count="2">
    <cellStyle name="Moneda" xfId="1" builtinId="4"/>
    <cellStyle name="Normal" xfId="0" builtinId="0"/>
  </cellStyles>
  <dxfs count="73"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numFmt numFmtId="34" formatCode="_-* #,##0.00\ &quot;€&quot;_-;\-* #,##0.00\ &quot;€&quot;_-;_-* &quot;-&quot;??\ &quot;€&quot;_-;_-@_-"/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 style="thin">
          <color indexed="64"/>
        </left>
        <right style="thin">
          <color indexed="64"/>
        </right>
        <top/>
        <bottom/>
      </border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  <alignment horizontal="right" vertical="center" textRotation="0" wrapText="0" indent="0" justifyLastLine="0" shrinkToFit="0" readingOrder="0"/>
      <border diagonalUp="0" diagonalDown="0" outline="0">
        <left/>
        <right style="thin">
          <color indexed="64"/>
        </right>
        <top/>
        <bottom/>
      </border>
    </dxf>
    <dxf>
      <alignment wrapText="1" readingOrder="0"/>
    </dxf>
    <dxf>
      <numFmt numFmtId="14" formatCode="0.00%"/>
    </dxf>
    <dxf>
      <numFmt numFmtId="164" formatCode="#,##0.00\ &quot;€&quot;"/>
    </dxf>
    <dxf>
      <numFmt numFmtId="164" formatCode="#,##0.00\ &quot;€&quot;"/>
    </dxf>
    <dxf>
      <alignment wrapText="1" readingOrder="0"/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b/>
      </font>
    </dxf>
    <dxf>
      <fill>
        <patternFill>
          <bgColor theme="0" tint="-4.9989318521683403E-2"/>
        </patternFill>
      </fill>
    </dxf>
    <dxf>
      <font>
        <color theme="3" tint="-0.249977111117893"/>
      </font>
    </dxf>
    <dxf>
      <font>
        <color theme="3" tint="-0.249977111117893"/>
      </font>
    </dxf>
    <dxf>
      <font>
        <color rgb="FF002060"/>
      </font>
    </dxf>
    <dxf>
      <font>
        <color rgb="FF002060"/>
      </font>
    </dxf>
    <dxf>
      <font>
        <color rgb="FF002060"/>
      </font>
    </dxf>
    <dxf>
      <font>
        <color rgb="FF002060"/>
      </font>
    </dxf>
    <dxf>
      <font>
        <color rgb="FF002060"/>
      </font>
    </dxf>
    <dxf>
      <font>
        <color rgb="FF002060"/>
      </font>
    </dxf>
    <dxf>
      <fill>
        <patternFill patternType="solid">
          <bgColor theme="2" tint="-9.9978637043366805E-2"/>
        </patternFill>
      </fill>
    </dxf>
    <dxf>
      <alignment horizontal="right" readingOrder="0"/>
    </dxf>
    <dxf>
      <font>
        <b/>
      </font>
    </dxf>
    <dxf>
      <font>
        <b/>
      </font>
    </dxf>
    <dxf>
      <fill>
        <patternFill>
          <bgColor theme="0" tint="-4.9989318521683403E-2"/>
        </patternFill>
      </fill>
    </dxf>
    <dxf>
      <fill>
        <patternFill patternType="solid">
          <bgColor theme="2" tint="-9.9978637043366805E-2"/>
        </patternFill>
      </fill>
    </dxf>
    <dxf>
      <fill>
        <patternFill>
          <bgColor theme="0" tint="-4.9989318521683403E-2"/>
        </patternFill>
      </fill>
    </dxf>
    <dxf>
      <font>
        <color theme="3" tint="-0.249977111117893"/>
      </font>
    </dxf>
    <dxf>
      <fill>
        <patternFill>
          <bgColor theme="2" tint="-9.9978637043366805E-2"/>
        </patternFill>
      </fill>
    </dxf>
    <dxf>
      <font>
        <b/>
      </font>
    </dxf>
    <dxf>
      <font>
        <b/>
      </font>
    </dxf>
    <dxf>
      <font>
        <b/>
      </font>
    </dxf>
    <dxf>
      <font>
        <b/>
      </font>
    </dxf>
    <dxf>
      <font>
        <color theme="3" tint="-0.249977111117893"/>
      </font>
    </dxf>
    <dxf>
      <font>
        <color theme="3" tint="-0.249977111117893"/>
      </font>
    </dxf>
    <dxf>
      <font>
        <color theme="3" tint="-0.249977111117893"/>
      </font>
    </dxf>
    <dxf>
      <font>
        <color theme="3" tint="-0.249977111117893"/>
      </font>
    </dxf>
    <dxf>
      <font>
        <color theme="1" tint="4.9989318521683403E-2"/>
      </font>
    </dxf>
    <dxf>
      <font>
        <color theme="1" tint="4.9989318521683403E-2"/>
      </font>
    </dxf>
    <dxf>
      <font>
        <color theme="1" tint="4.9989318521683403E-2"/>
      </font>
    </dxf>
    <dxf>
      <fill>
        <patternFill patternType="solid">
          <bgColor theme="2" tint="-9.9978637043366805E-2"/>
        </patternFill>
      </fill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font>
        <b/>
        <i val="0"/>
        <strike val="0"/>
        <condense val="0"/>
        <extend val="0"/>
        <outline val="0"/>
        <shadow val="0"/>
        <u val="none"/>
        <vertAlign val="baseline"/>
        <sz val="11"/>
        <color theme="1"/>
        <name val="Calibri"/>
        <scheme val="minor"/>
      </font>
      <fill>
        <patternFill patternType="none">
          <fgColor indexed="64"/>
          <bgColor indexed="65"/>
        </patternFill>
      </fill>
    </dxf>
    <dxf>
      <alignment horizontal="right" vertical="center" textRotation="0" wrapText="0" indent="0" justifyLastLine="0" shrinkToFit="0" readingOrder="0"/>
    </dxf>
    <dxf>
      <border outline="0">
        <left style="thin">
          <color indexed="64"/>
        </left>
        <top style="thin">
          <color indexed="64"/>
        </top>
        <bottom style="thin">
          <color indexed="64"/>
        </bottom>
      </border>
    </dxf>
    <dxf>
      <border outline="0">
        <bottom style="thin">
          <color indexed="64"/>
        </bottom>
      </border>
    </dxf>
  </dxfs>
  <tableStyles count="1" defaultTableStyle="TableStyleMedium2" defaultPivotStyle="PivotStyleLight16">
    <tableStyle name="Sin formato" pivot="0" count="0"/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microsoft.com/office/2007/relationships/slicerCache" Target="slicerCaches/slicerCache3.xml"/><Relationship Id="rId13" Type="http://schemas.microsoft.com/office/2007/relationships/slicerCache" Target="slicerCaches/slicerCache8.xml"/><Relationship Id="rId18" Type="http://schemas.openxmlformats.org/officeDocument/2006/relationships/sharedStrings" Target="sharedStrings.xml"/><Relationship Id="rId26" Type="http://schemas.openxmlformats.org/officeDocument/2006/relationships/customXml" Target="../customXml/item6.xml"/><Relationship Id="rId39" Type="http://schemas.openxmlformats.org/officeDocument/2006/relationships/customXml" Target="../customXml/item19.xml"/><Relationship Id="rId3" Type="http://schemas.openxmlformats.org/officeDocument/2006/relationships/worksheet" Target="worksheets/sheet3.xml"/><Relationship Id="rId21" Type="http://schemas.openxmlformats.org/officeDocument/2006/relationships/customXml" Target="../customXml/item1.xml"/><Relationship Id="rId34" Type="http://schemas.openxmlformats.org/officeDocument/2006/relationships/customXml" Target="../customXml/item14.xml"/><Relationship Id="rId42" Type="http://schemas.openxmlformats.org/officeDocument/2006/relationships/customXml" Target="../customXml/item22.xml"/><Relationship Id="rId7" Type="http://schemas.microsoft.com/office/2007/relationships/slicerCache" Target="slicerCaches/slicerCache2.xml"/><Relationship Id="rId12" Type="http://schemas.microsoft.com/office/2007/relationships/slicerCache" Target="slicerCaches/slicerCache7.xml"/><Relationship Id="rId17" Type="http://schemas.openxmlformats.org/officeDocument/2006/relationships/styles" Target="styles.xml"/><Relationship Id="rId25" Type="http://schemas.openxmlformats.org/officeDocument/2006/relationships/customXml" Target="../customXml/item5.xml"/><Relationship Id="rId33" Type="http://schemas.openxmlformats.org/officeDocument/2006/relationships/customXml" Target="../customXml/item13.xml"/><Relationship Id="rId38" Type="http://schemas.openxmlformats.org/officeDocument/2006/relationships/customXml" Target="../customXml/item18.xml"/><Relationship Id="rId2" Type="http://schemas.openxmlformats.org/officeDocument/2006/relationships/worksheet" Target="worksheets/sheet2.xml"/><Relationship Id="rId16" Type="http://schemas.openxmlformats.org/officeDocument/2006/relationships/connections" Target="connections.xml"/><Relationship Id="rId20" Type="http://schemas.openxmlformats.org/officeDocument/2006/relationships/calcChain" Target="calcChain.xml"/><Relationship Id="rId29" Type="http://schemas.openxmlformats.org/officeDocument/2006/relationships/customXml" Target="../customXml/item9.xml"/><Relationship Id="rId41" Type="http://schemas.openxmlformats.org/officeDocument/2006/relationships/customXml" Target="../customXml/item21.xml"/><Relationship Id="rId1" Type="http://schemas.openxmlformats.org/officeDocument/2006/relationships/worksheet" Target="worksheets/sheet1.xml"/><Relationship Id="rId6" Type="http://schemas.microsoft.com/office/2007/relationships/slicerCache" Target="slicerCaches/slicerCache1.xml"/><Relationship Id="rId11" Type="http://schemas.microsoft.com/office/2007/relationships/slicerCache" Target="slicerCaches/slicerCache6.xml"/><Relationship Id="rId24" Type="http://schemas.openxmlformats.org/officeDocument/2006/relationships/customXml" Target="../customXml/item4.xml"/><Relationship Id="rId32" Type="http://schemas.openxmlformats.org/officeDocument/2006/relationships/customXml" Target="../customXml/item12.xml"/><Relationship Id="rId37" Type="http://schemas.openxmlformats.org/officeDocument/2006/relationships/customXml" Target="../customXml/item17.xml"/><Relationship Id="rId40" Type="http://schemas.openxmlformats.org/officeDocument/2006/relationships/customXml" Target="../customXml/item20.xml"/><Relationship Id="rId5" Type="http://schemas.openxmlformats.org/officeDocument/2006/relationships/pivotCacheDefinition" Target="pivotCache/pivotCacheDefinition1.xml"/><Relationship Id="rId15" Type="http://schemas.openxmlformats.org/officeDocument/2006/relationships/theme" Target="theme/theme1.xml"/><Relationship Id="rId23" Type="http://schemas.openxmlformats.org/officeDocument/2006/relationships/customXml" Target="../customXml/item3.xml"/><Relationship Id="rId28" Type="http://schemas.openxmlformats.org/officeDocument/2006/relationships/customXml" Target="../customXml/item8.xml"/><Relationship Id="rId36" Type="http://schemas.openxmlformats.org/officeDocument/2006/relationships/customXml" Target="../customXml/item16.xml"/><Relationship Id="rId10" Type="http://schemas.microsoft.com/office/2007/relationships/slicerCache" Target="slicerCaches/slicerCache5.xml"/><Relationship Id="rId19" Type="http://schemas.microsoft.com/office/2007/relationships/customDataProps" Target="customData/itemProps1.xml"/><Relationship Id="rId31" Type="http://schemas.openxmlformats.org/officeDocument/2006/relationships/customXml" Target="../customXml/item11.xml"/><Relationship Id="rId4" Type="http://schemas.openxmlformats.org/officeDocument/2006/relationships/worksheet" Target="worksheets/sheet4.xml"/><Relationship Id="rId9" Type="http://schemas.microsoft.com/office/2007/relationships/slicerCache" Target="slicerCaches/slicerCache4.xml"/><Relationship Id="rId14" Type="http://schemas.microsoft.com/office/2007/relationships/slicerCache" Target="slicerCaches/slicerCache9.xml"/><Relationship Id="rId22" Type="http://schemas.openxmlformats.org/officeDocument/2006/relationships/customXml" Target="../customXml/item2.xml"/><Relationship Id="rId27" Type="http://schemas.openxmlformats.org/officeDocument/2006/relationships/customXml" Target="../customXml/item7.xml"/><Relationship Id="rId30" Type="http://schemas.openxmlformats.org/officeDocument/2006/relationships/customXml" Target="../customXml/item10.xml"/><Relationship Id="rId35" Type="http://schemas.openxmlformats.org/officeDocument/2006/relationships/customXml" Target="../customXml/item15.xml"/></Relationships>
</file>

<file path=xl/charts/chart1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34"/>
    </mc:Choice>
    <mc:Fallback>
      <c:style val="34"/>
    </mc:Fallback>
  </mc:AlternateContent>
  <c:pivotSource>
    <c:name>[Control Gastos Casa.xlsx]TD Gastos Casa!TD_Gastos Año</c:name>
    <c:fmtId val="0"/>
  </c:pivotSource>
  <c:chart>
    <c:autoTitleDeleted val="0"/>
    <c:pivotFmts>
      <c:pivotFmt>
        <c:idx val="0"/>
      </c:pivotFmt>
      <c:pivotFmt>
        <c:idx val="1"/>
      </c:pivotFmt>
      <c:pivotFmt>
        <c:idx val="2"/>
      </c:pivotFmt>
      <c:pivotFmt>
        <c:idx val="3"/>
      </c:pivotFmt>
      <c:pivotFmt>
        <c:idx val="4"/>
      </c:pivotFmt>
      <c:pivotFmt>
        <c:idx val="5"/>
      </c:pivotFmt>
      <c:pivotFmt>
        <c:idx val="6"/>
      </c:pivotFmt>
      <c:pivotFmt>
        <c:idx val="7"/>
      </c:pivotFmt>
      <c:pivotFmt>
        <c:idx val="8"/>
      </c:pivotFmt>
      <c:pivotFmt>
        <c:idx val="9"/>
      </c:pivotFmt>
      <c:pivotFmt>
        <c:idx val="10"/>
      </c:pivotFmt>
      <c:pivotFmt>
        <c:idx val="11"/>
      </c:pivotFmt>
      <c:pivotFmt>
        <c:idx val="12"/>
      </c:pivotFmt>
      <c:pivotFmt>
        <c:idx val="13"/>
      </c:pivotFmt>
      <c:pivotFmt>
        <c:idx val="14"/>
      </c:pivotFmt>
      <c:pivotFmt>
        <c:idx val="15"/>
      </c:pivotFmt>
      <c:pivotFmt>
        <c:idx val="16"/>
      </c:pivotFmt>
      <c:pivotFmt>
        <c:idx val="17"/>
      </c:pivotFmt>
      <c:pivotFmt>
        <c:idx val="18"/>
      </c:pivotFmt>
      <c:pivotFmt>
        <c:idx val="19"/>
      </c:pivotFmt>
      <c:pivotFmt>
        <c:idx val="20"/>
      </c:pivotFmt>
      <c:pivotFmt>
        <c:idx val="21"/>
      </c:pivotFmt>
      <c:pivotFmt>
        <c:idx val="22"/>
      </c:pivotFmt>
      <c:pivotFmt>
        <c:idx val="23"/>
      </c:pivotFmt>
      <c:pivotFmt>
        <c:idx val="24"/>
      </c:pivotFmt>
      <c:pivotFmt>
        <c:idx val="25"/>
      </c:pivotFmt>
      <c:pivotFmt>
        <c:idx val="26"/>
      </c:pivotFmt>
      <c:pivotFmt>
        <c:idx val="27"/>
      </c:pivotFmt>
      <c:pivotFmt>
        <c:idx val="28"/>
      </c:pivotFmt>
      <c:pivotFmt>
        <c:idx val="29"/>
      </c:pivotFmt>
      <c:pivotFmt>
        <c:idx val="30"/>
      </c:pivotFmt>
      <c:pivotFmt>
        <c:idx val="31"/>
      </c:pivotFmt>
      <c:pivotFmt>
        <c:idx val="32"/>
      </c:pivotFmt>
      <c:pivotFmt>
        <c:idx val="33"/>
      </c:pivotFmt>
      <c:pivotFmt>
        <c:idx val="34"/>
      </c:pivotFmt>
      <c:pivotFmt>
        <c:idx val="35"/>
      </c:pivotFmt>
      <c:pivotFmt>
        <c:idx val="36"/>
      </c:pivotFmt>
      <c:pivotFmt>
        <c:idx val="37"/>
      </c:pivotFmt>
      <c:pivotFmt>
        <c:idx val="38"/>
      </c:pivotFmt>
      <c:pivotFmt>
        <c:idx val="39"/>
      </c:pivotFmt>
      <c:pivotFmt>
        <c:idx val="40"/>
      </c:pivotFmt>
      <c:pivotFmt>
        <c:idx val="41"/>
      </c:pivotFmt>
      <c:pivotFmt>
        <c:idx val="42"/>
      </c:pivotFmt>
      <c:pivotFmt>
        <c:idx val="43"/>
      </c:pivotFmt>
      <c:pivotFmt>
        <c:idx val="44"/>
      </c:pivotFmt>
      <c:pivotFmt>
        <c:idx val="45"/>
      </c:pivotFmt>
      <c:pivotFmt>
        <c:idx val="46"/>
      </c:pivotFmt>
      <c:pivotFmt>
        <c:idx val="47"/>
      </c:pivotFmt>
      <c:pivotFmt>
        <c:idx val="48"/>
      </c:pivotFmt>
      <c:pivotFmt>
        <c:idx val="49"/>
      </c:pivotFmt>
      <c:pivotFmt>
        <c:idx val="50"/>
      </c:pivotFmt>
      <c:pivotFmt>
        <c:idx val="51"/>
      </c:pivotFmt>
      <c:pivotFmt>
        <c:idx val="52"/>
      </c:pivotFmt>
      <c:pivotFmt>
        <c:idx val="53"/>
      </c:pivotFmt>
      <c:pivotFmt>
        <c:idx val="54"/>
      </c:pivotFmt>
      <c:pivotFmt>
        <c:idx val="55"/>
      </c:pivotFmt>
      <c:pivotFmt>
        <c:idx val="56"/>
      </c:pivotFmt>
      <c:pivotFmt>
        <c:idx val="57"/>
      </c:pivotFmt>
      <c:pivotFmt>
        <c:idx val="58"/>
      </c:pivotFmt>
      <c:pivotFmt>
        <c:idx val="59"/>
      </c:pivotFmt>
      <c:pivotFmt>
        <c:idx val="60"/>
      </c:pivotFmt>
      <c:pivotFmt>
        <c:idx val="61"/>
      </c:pivotFmt>
      <c:pivotFmt>
        <c:idx val="62"/>
      </c:pivotFmt>
      <c:pivotFmt>
        <c:idx val="63"/>
        <c:marker>
          <c:symbol val="none"/>
        </c:marker>
      </c:pivotFmt>
      <c:pivotFmt>
        <c:idx val="64"/>
        <c:marker>
          <c:symbol val="none"/>
        </c:marker>
      </c:pivotFmt>
      <c:pivotFmt>
        <c:idx val="65"/>
        <c:marker>
          <c:symbol val="none"/>
        </c:marker>
      </c:pivotFmt>
      <c:pivotFmt>
        <c:idx val="66"/>
      </c:pivotFmt>
      <c:pivotFmt>
        <c:idx val="67"/>
      </c:pivotFmt>
      <c:pivotFmt>
        <c:idx val="68"/>
      </c:pivotFmt>
      <c:pivotFmt>
        <c:idx val="69"/>
      </c:pivotFmt>
      <c:pivotFmt>
        <c:idx val="70"/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'TD Gastos Casa'!$C$11:$C$12</c:f>
              <c:strCache>
                <c:ptCount val="1"/>
                <c:pt idx="0">
                  <c:v>2011</c:v>
                </c:pt>
              </c:strCache>
            </c:strRef>
          </c:tx>
          <c:invertIfNegative val="0"/>
          <c:cat>
            <c:strRef>
              <c:f>'TD Gastos Casa'!$B$13:$B$28</c:f>
              <c:strCache>
                <c:ptCount val="15"/>
                <c:pt idx="0">
                  <c:v>Agua</c:v>
                </c:pt>
                <c:pt idx="1">
                  <c:v>Comunidad</c:v>
                </c:pt>
                <c:pt idx="2">
                  <c:v>Comunidad Garaje</c:v>
                </c:pt>
                <c:pt idx="3">
                  <c:v>Gas</c:v>
                </c:pt>
                <c:pt idx="4">
                  <c:v>Guardería</c:v>
                </c:pt>
                <c:pt idx="5">
                  <c:v>IBI</c:v>
                </c:pt>
                <c:pt idx="6">
                  <c:v>IBI Garaje</c:v>
                </c:pt>
                <c:pt idx="7">
                  <c:v>ITV </c:v>
                </c:pt>
                <c:pt idx="8">
                  <c:v>ITV Coche</c:v>
                </c:pt>
                <c:pt idx="9">
                  <c:v>Luz</c:v>
                </c:pt>
                <c:pt idx="10">
                  <c:v>Seguro </c:v>
                </c:pt>
                <c:pt idx="11">
                  <c:v>Seguro Casa</c:v>
                </c:pt>
                <c:pt idx="12">
                  <c:v>Seguro Coche</c:v>
                </c:pt>
                <c:pt idx="13">
                  <c:v>Teléfono</c:v>
                </c:pt>
                <c:pt idx="14">
                  <c:v>Ts Coche</c:v>
                </c:pt>
              </c:strCache>
            </c:strRef>
          </c:cat>
          <c:val>
            <c:numRef>
              <c:f>'TD Gastos Casa'!$C$13:$C$28</c:f>
              <c:numCache>
                <c:formatCode>#,##0.00\ "€"</c:formatCode>
                <c:ptCount val="15"/>
                <c:pt idx="0">
                  <c:v>399.18716214879998</c:v>
                </c:pt>
                <c:pt idx="1">
                  <c:v>4056.9810620701992</c:v>
                </c:pt>
                <c:pt idx="2">
                  <c:v>573.72876825570006</c:v>
                </c:pt>
                <c:pt idx="3">
                  <c:v>1314.6248689611998</c:v>
                </c:pt>
                <c:pt idx="5">
                  <c:v>1124.9236062072998</c:v>
                </c:pt>
                <c:pt idx="9">
                  <c:v>1431.2771421431999</c:v>
                </c:pt>
                <c:pt idx="10">
                  <c:v>636.44863584099994</c:v>
                </c:pt>
                <c:pt idx="11">
                  <c:v>541.17404796459994</c:v>
                </c:pt>
                <c:pt idx="12">
                  <c:v>2180.5752898377996</c:v>
                </c:pt>
                <c:pt idx="13">
                  <c:v>1800.4276286642996</c:v>
                </c:pt>
                <c:pt idx="14">
                  <c:v>733.75307604809996</c:v>
                </c:pt>
              </c:numCache>
            </c:numRef>
          </c:val>
        </c:ser>
        <c:ser>
          <c:idx val="1"/>
          <c:order val="1"/>
          <c:tx>
            <c:strRef>
              <c:f>'TD Gastos Casa'!$D$11:$D$12</c:f>
              <c:strCache>
                <c:ptCount val="1"/>
                <c:pt idx="0">
                  <c:v>2012</c:v>
                </c:pt>
              </c:strCache>
            </c:strRef>
          </c:tx>
          <c:invertIfNegative val="0"/>
          <c:cat>
            <c:strRef>
              <c:f>'TD Gastos Casa'!$B$13:$B$28</c:f>
              <c:strCache>
                <c:ptCount val="15"/>
                <c:pt idx="0">
                  <c:v>Agua</c:v>
                </c:pt>
                <c:pt idx="1">
                  <c:v>Comunidad</c:v>
                </c:pt>
                <c:pt idx="2">
                  <c:v>Comunidad Garaje</c:v>
                </c:pt>
                <c:pt idx="3">
                  <c:v>Gas</c:v>
                </c:pt>
                <c:pt idx="4">
                  <c:v>Guardería</c:v>
                </c:pt>
                <c:pt idx="5">
                  <c:v>IBI</c:v>
                </c:pt>
                <c:pt idx="6">
                  <c:v>IBI Garaje</c:v>
                </c:pt>
                <c:pt idx="7">
                  <c:v>ITV </c:v>
                </c:pt>
                <c:pt idx="8">
                  <c:v>ITV Coche</c:v>
                </c:pt>
                <c:pt idx="9">
                  <c:v>Luz</c:v>
                </c:pt>
                <c:pt idx="10">
                  <c:v>Seguro </c:v>
                </c:pt>
                <c:pt idx="11">
                  <c:v>Seguro Casa</c:v>
                </c:pt>
                <c:pt idx="12">
                  <c:v>Seguro Coche</c:v>
                </c:pt>
                <c:pt idx="13">
                  <c:v>Teléfono</c:v>
                </c:pt>
                <c:pt idx="14">
                  <c:v>Ts Coche</c:v>
                </c:pt>
              </c:strCache>
            </c:strRef>
          </c:cat>
          <c:val>
            <c:numRef>
              <c:f>'TD Gastos Casa'!$D$13:$D$28</c:f>
              <c:numCache>
                <c:formatCode>#,##0.00\ "€"</c:formatCode>
                <c:ptCount val="15"/>
                <c:pt idx="0">
                  <c:v>418.50930079039995</c:v>
                </c:pt>
                <c:pt idx="1">
                  <c:v>3368.2701522970001</c:v>
                </c:pt>
                <c:pt idx="2">
                  <c:v>480.9722250426999</c:v>
                </c:pt>
                <c:pt idx="3">
                  <c:v>2180.4982068378995</c:v>
                </c:pt>
                <c:pt idx="4">
                  <c:v>3812.6022580539002</c:v>
                </c:pt>
                <c:pt idx="5">
                  <c:v>1145.1450465144001</c:v>
                </c:pt>
                <c:pt idx="7">
                  <c:v>123.1529395069</c:v>
                </c:pt>
                <c:pt idx="8">
                  <c:v>123.1529395069</c:v>
                </c:pt>
                <c:pt idx="9">
                  <c:v>1521.6955010258996</c:v>
                </c:pt>
                <c:pt idx="10">
                  <c:v>667.6158621338999</c:v>
                </c:pt>
                <c:pt idx="11">
                  <c:v>600.42518055439996</c:v>
                </c:pt>
                <c:pt idx="12">
                  <c:v>2032.9613450293</c:v>
                </c:pt>
                <c:pt idx="13">
                  <c:v>1001.9762213667998</c:v>
                </c:pt>
                <c:pt idx="14">
                  <c:v>733.83015904800004</c:v>
                </c:pt>
              </c:numCache>
            </c:numRef>
          </c:val>
        </c:ser>
        <c:ser>
          <c:idx val="2"/>
          <c:order val="2"/>
          <c:tx>
            <c:strRef>
              <c:f>'TD Gastos Casa'!$E$11:$E$12</c:f>
              <c:strCache>
                <c:ptCount val="1"/>
                <c:pt idx="0">
                  <c:v>2013</c:v>
                </c:pt>
              </c:strCache>
            </c:strRef>
          </c:tx>
          <c:invertIfNegative val="0"/>
          <c:cat>
            <c:strRef>
              <c:f>'TD Gastos Casa'!$B$13:$B$28</c:f>
              <c:strCache>
                <c:ptCount val="15"/>
                <c:pt idx="0">
                  <c:v>Agua</c:v>
                </c:pt>
                <c:pt idx="1">
                  <c:v>Comunidad</c:v>
                </c:pt>
                <c:pt idx="2">
                  <c:v>Comunidad Garaje</c:v>
                </c:pt>
                <c:pt idx="3">
                  <c:v>Gas</c:v>
                </c:pt>
                <c:pt idx="4">
                  <c:v>Guardería</c:v>
                </c:pt>
                <c:pt idx="5">
                  <c:v>IBI</c:v>
                </c:pt>
                <c:pt idx="6">
                  <c:v>IBI Garaje</c:v>
                </c:pt>
                <c:pt idx="7">
                  <c:v>ITV </c:v>
                </c:pt>
                <c:pt idx="8">
                  <c:v>ITV Coche</c:v>
                </c:pt>
                <c:pt idx="9">
                  <c:v>Luz</c:v>
                </c:pt>
                <c:pt idx="10">
                  <c:v>Seguro </c:v>
                </c:pt>
                <c:pt idx="11">
                  <c:v>Seguro Casa</c:v>
                </c:pt>
                <c:pt idx="12">
                  <c:v>Seguro Coche</c:v>
                </c:pt>
                <c:pt idx="13">
                  <c:v>Teléfono</c:v>
                </c:pt>
                <c:pt idx="14">
                  <c:v>Ts Coche</c:v>
                </c:pt>
              </c:strCache>
            </c:strRef>
          </c:cat>
          <c:val>
            <c:numRef>
              <c:f>'TD Gastos Casa'!$E$13:$E$28</c:f>
              <c:numCache>
                <c:formatCode>#,##0.00\ "€"</c:formatCode>
                <c:ptCount val="15"/>
                <c:pt idx="0">
                  <c:v>228.62817770340001</c:v>
                </c:pt>
                <c:pt idx="1">
                  <c:v>1487.7018980699997</c:v>
                </c:pt>
                <c:pt idx="2">
                  <c:v>225.08235970799998</c:v>
                </c:pt>
                <c:pt idx="3">
                  <c:v>1548.9057999905999</c:v>
                </c:pt>
                <c:pt idx="4">
                  <c:v>2903.4596628999998</c:v>
                </c:pt>
                <c:pt idx="5">
                  <c:v>291.27096228879998</c:v>
                </c:pt>
                <c:pt idx="6">
                  <c:v>23.613092302699997</c:v>
                </c:pt>
                <c:pt idx="9">
                  <c:v>893.10933117469995</c:v>
                </c:pt>
                <c:pt idx="11">
                  <c:v>575.57876025329995</c:v>
                </c:pt>
                <c:pt idx="13">
                  <c:v>398.8017471492999</c:v>
                </c:pt>
                <c:pt idx="14">
                  <c:v>733.75307604809996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07664384"/>
        <c:axId val="307687808"/>
      </c:barChart>
      <c:catAx>
        <c:axId val="307664384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2700000" vert="horz"/>
          <a:lstStyle/>
          <a:p>
            <a:pPr>
              <a:defRPr sz="800"/>
            </a:pPr>
            <a:endParaRPr lang="es-ES"/>
          </a:p>
        </c:txPr>
        <c:crossAx val="307687808"/>
        <c:crosses val="autoZero"/>
        <c:auto val="1"/>
        <c:lblAlgn val="ctr"/>
        <c:lblOffset val="100"/>
        <c:noMultiLvlLbl val="0"/>
      </c:catAx>
      <c:valAx>
        <c:axId val="307687808"/>
        <c:scaling>
          <c:orientation val="minMax"/>
        </c:scaling>
        <c:delete val="0"/>
        <c:axPos val="l"/>
        <c:majorGridlines/>
        <c:numFmt formatCode="#,##0.00\ &quot;€&quot;" sourceLinked="1"/>
        <c:majorTickMark val="out"/>
        <c:minorTickMark val="none"/>
        <c:tickLblPos val="nextTo"/>
        <c:crossAx val="307664384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accent1">
        <a:lumMod val="75000"/>
      </a:schemeClr>
    </a:solidFill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2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42"/>
    </mc:Choice>
    <mc:Fallback>
      <c:style val="42"/>
    </mc:Fallback>
  </mc:AlternateContent>
  <c:pivotSource>
    <c:name>[Control Gastos Casa.xlsx]TD Gastos Casa!TD_Gastos Año ACUM</c:name>
    <c:fmtId val="2"/>
  </c:pivotSource>
  <c:chart>
    <c:title>
      <c:tx>
        <c:rich>
          <a:bodyPr/>
          <a:lstStyle/>
          <a:p>
            <a:pPr>
              <a:defRPr sz="1400"/>
            </a:pPr>
            <a:r>
              <a:rPr lang="en-US" sz="1400"/>
              <a:t>Gastos</a:t>
            </a:r>
            <a:r>
              <a:rPr lang="en-US" sz="1400" baseline="0"/>
              <a:t> según segmentación</a:t>
            </a:r>
            <a:endParaRPr lang="en-US" sz="1400"/>
          </a:p>
        </c:rich>
      </c:tx>
      <c:layout/>
      <c:overlay val="0"/>
    </c:title>
    <c:autoTitleDeleted val="0"/>
    <c:pivotFmts>
      <c:pivotFmt>
        <c:idx val="0"/>
        <c:spPr>
          <a:solidFill>
            <a:srgbClr val="FF0000"/>
          </a:solidFill>
        </c:spPr>
        <c:marker>
          <c:symbol val="none"/>
        </c:marker>
      </c:pivotFmt>
    </c:pivotFmts>
    <c:view3D>
      <c:rotX val="10"/>
      <c:rotY val="10"/>
      <c:rAngAx val="0"/>
      <c:perspective val="0"/>
    </c:view3D>
    <c:floor>
      <c:thickness val="0"/>
    </c:floor>
    <c:sideWall>
      <c:thickness val="0"/>
    </c:sideWall>
    <c:backWall>
      <c:thickness val="0"/>
      <c:spPr>
        <a:solidFill>
          <a:schemeClr val="bg1">
            <a:lumMod val="75000"/>
          </a:schemeClr>
        </a:solidFill>
      </c:spPr>
    </c:backWall>
    <c:plotArea>
      <c:layout/>
      <c:line3DChart>
        <c:grouping val="standard"/>
        <c:varyColors val="0"/>
        <c:ser>
          <c:idx val="0"/>
          <c:order val="0"/>
          <c:tx>
            <c:strRef>
              <c:f>'TD Gastos Casa'!$E$42</c:f>
              <c:strCache>
                <c:ptCount val="1"/>
                <c:pt idx="0">
                  <c:v>Total</c:v>
                </c:pt>
              </c:strCache>
            </c:strRef>
          </c:tx>
          <c:spPr>
            <a:solidFill>
              <a:srgbClr val="FF0000"/>
            </a:solidFill>
          </c:spPr>
          <c:cat>
            <c:strRef>
              <c:f>'TD Gastos Casa'!$B$43:$D$46</c:f>
              <c:strCache>
                <c:ptCount val="3"/>
                <c:pt idx="0">
                  <c:v>2011</c:v>
                </c:pt>
                <c:pt idx="1">
                  <c:v>2012</c:v>
                </c:pt>
                <c:pt idx="2">
                  <c:v>2013</c:v>
                </c:pt>
              </c:strCache>
            </c:strRef>
          </c:cat>
          <c:val>
            <c:numRef>
              <c:f>'TD Gastos Casa'!$E$43:$E$46</c:f>
              <c:numCache>
                <c:formatCode>#,##0.00\ "€"</c:formatCode>
                <c:ptCount val="3"/>
                <c:pt idx="0">
                  <c:v>14793.101288142203</c:v>
                </c:pt>
                <c:pt idx="1">
                  <c:v>18210.807337708397</c:v>
                </c:pt>
                <c:pt idx="2">
                  <c:v>9309.9048675889007</c:v>
                </c:pt>
              </c:numCache>
            </c:numRef>
          </c:val>
          <c:smooth val="0"/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7962624"/>
        <c:axId val="307964160"/>
        <c:axId val="308003264"/>
      </c:line3DChart>
      <c:catAx>
        <c:axId val="307962624"/>
        <c:scaling>
          <c:orientation val="minMax"/>
        </c:scaling>
        <c:delete val="0"/>
        <c:axPos val="b"/>
        <c:majorTickMark val="out"/>
        <c:minorTickMark val="none"/>
        <c:tickLblPos val="nextTo"/>
        <c:crossAx val="307964160"/>
        <c:crosses val="autoZero"/>
        <c:auto val="1"/>
        <c:lblAlgn val="ctr"/>
        <c:lblOffset val="100"/>
        <c:noMultiLvlLbl val="0"/>
      </c:catAx>
      <c:valAx>
        <c:axId val="307964160"/>
        <c:scaling>
          <c:orientation val="minMax"/>
        </c:scaling>
        <c:delete val="0"/>
        <c:axPos val="l"/>
        <c:majorGridlines/>
        <c:numFmt formatCode="#,##0.00\ &quot;€&quot;" sourceLinked="1"/>
        <c:majorTickMark val="out"/>
        <c:minorTickMark val="none"/>
        <c:tickLblPos val="nextTo"/>
        <c:crossAx val="307962624"/>
        <c:crosses val="autoZero"/>
        <c:crossBetween val="between"/>
      </c:valAx>
      <c:serAx>
        <c:axId val="308003264"/>
        <c:scaling>
          <c:orientation val="minMax"/>
        </c:scaling>
        <c:delete val="0"/>
        <c:axPos val="b"/>
        <c:majorTickMark val="out"/>
        <c:minorTickMark val="none"/>
        <c:tickLblPos val="nextTo"/>
        <c:crossAx val="307964160"/>
        <c:crosses val="autoZero"/>
      </c:ser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accent1">
        <a:lumMod val="50000"/>
      </a:schemeClr>
    </a:solidFill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3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[Control Gastos Casa.xlsx]TD Gastos Casa!Tabla dinámica4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s-ES" sz="1600">
                <a:solidFill>
                  <a:schemeClr val="bg1"/>
                </a:solidFill>
              </a:rPr>
              <a:t>Gastos por meses</a:t>
            </a:r>
          </a:p>
        </c:rich>
      </c:tx>
      <c:layout>
        <c:manualLayout>
          <c:xMode val="edge"/>
          <c:yMode val="edge"/>
          <c:x val="3.479786442085344E-2"/>
          <c:y val="2.7777777777777776E-2"/>
        </c:manualLayout>
      </c:layout>
      <c:overlay val="1"/>
    </c:title>
    <c:autoTitleDeleted val="0"/>
    <c:pivotFmts>
      <c:pivotFmt>
        <c:idx val="0"/>
      </c:pivotFmt>
      <c:pivotFmt>
        <c:idx val="1"/>
      </c:pivotFmt>
      <c:pivotFmt>
        <c:idx val="2"/>
      </c:pivotFmt>
      <c:pivotFmt>
        <c:idx val="3"/>
        <c:marker>
          <c:symbol val="none"/>
        </c:marker>
      </c:pivotFmt>
      <c:pivotFmt>
        <c:idx val="4"/>
        <c:spPr>
          <a:ln w="25400">
            <a:noFill/>
          </a:ln>
        </c:spPr>
        <c:marker>
          <c:symbol val="none"/>
        </c:marker>
      </c:pivotFmt>
      <c:pivotFmt>
        <c:idx val="5"/>
        <c:spPr>
          <a:ln w="25400">
            <a:noFill/>
          </a:ln>
        </c:spPr>
        <c:marker>
          <c:symbol val="none"/>
        </c:marker>
      </c:pivotFmt>
    </c:pivotFmts>
    <c:view3D>
      <c:rotX val="10"/>
      <c:rotY val="10"/>
      <c:rAngAx val="0"/>
      <c:perspective val="0"/>
    </c:view3D>
    <c:floor>
      <c:thickness val="0"/>
      <c:spPr>
        <a:solidFill>
          <a:schemeClr val="tx1">
            <a:lumMod val="95000"/>
            <a:lumOff val="5000"/>
          </a:schemeClr>
        </a:solidFill>
      </c:spPr>
    </c:floor>
    <c:sideWall>
      <c:thickness val="0"/>
      <c:spPr>
        <a:solidFill>
          <a:schemeClr val="bg1">
            <a:lumMod val="65000"/>
          </a:schemeClr>
        </a:solidFill>
      </c:spPr>
    </c:sideWall>
    <c:backWall>
      <c:thickness val="0"/>
      <c:spPr>
        <a:solidFill>
          <a:schemeClr val="bg1">
            <a:lumMod val="65000"/>
          </a:schemeClr>
        </a:solidFill>
      </c:spPr>
    </c:backWall>
    <c:plotArea>
      <c:layout>
        <c:manualLayout>
          <c:layoutTarget val="inner"/>
          <c:xMode val="edge"/>
          <c:yMode val="edge"/>
          <c:x val="0.12928317602064771"/>
          <c:y val="9.7696850393700782E-2"/>
          <c:w val="0.67750073624814344"/>
          <c:h val="0.62180118110236215"/>
        </c:manualLayout>
      </c:layout>
      <c:area3DChart>
        <c:grouping val="standard"/>
        <c:varyColors val="0"/>
        <c:ser>
          <c:idx val="0"/>
          <c:order val="0"/>
          <c:tx>
            <c:strRef>
              <c:f>'TD Gastos Casa'!$D$79:$D$80</c:f>
              <c:strCache>
                <c:ptCount val="1"/>
                <c:pt idx="0">
                  <c:v>2011</c:v>
                </c:pt>
              </c:strCache>
            </c:strRef>
          </c:tx>
          <c:cat>
            <c:multiLvlStrRef>
              <c:f>'TD Gastos Casa'!$B$81:$C$89</c:f>
              <c:multiLvlStrCache>
                <c:ptCount val="7"/>
                <c:lvl>
                  <c:pt idx="0">
                    <c:v>ene</c:v>
                  </c:pt>
                  <c:pt idx="1">
                    <c:v>feb</c:v>
                  </c:pt>
                  <c:pt idx="2">
                    <c:v>abr</c:v>
                  </c:pt>
                  <c:pt idx="3">
                    <c:v>jun</c:v>
                  </c:pt>
                  <c:pt idx="4">
                    <c:v>ago</c:v>
                  </c:pt>
                  <c:pt idx="5">
                    <c:v>oct</c:v>
                  </c:pt>
                  <c:pt idx="6">
                    <c:v>dic</c:v>
                  </c:pt>
                </c:lvl>
                <c:lvl>
                  <c:pt idx="0">
                    <c:v>Gas</c:v>
                  </c:pt>
                </c:lvl>
              </c:multiLvlStrCache>
            </c:multiLvlStrRef>
          </c:cat>
          <c:val>
            <c:numRef>
              <c:f>'TD Gastos Casa'!$D$81:$D$89</c:f>
              <c:numCache>
                <c:formatCode>#,##0.00\ "€"</c:formatCode>
                <c:ptCount val="7"/>
                <c:pt idx="1">
                  <c:v>505.33045301109996</c:v>
                </c:pt>
                <c:pt idx="2">
                  <c:v>317.32501625499998</c:v>
                </c:pt>
                <c:pt idx="3">
                  <c:v>157.4548744624</c:v>
                </c:pt>
                <c:pt idx="4">
                  <c:v>112.9779835201</c:v>
                </c:pt>
                <c:pt idx="5">
                  <c:v>160.4611114585</c:v>
                </c:pt>
                <c:pt idx="6">
                  <c:v>61.075430254099999</c:v>
                </c:pt>
              </c:numCache>
            </c:numRef>
          </c:val>
        </c:ser>
        <c:ser>
          <c:idx val="1"/>
          <c:order val="1"/>
          <c:tx>
            <c:strRef>
              <c:f>'TD Gastos Casa'!$E$79:$E$80</c:f>
              <c:strCache>
                <c:ptCount val="1"/>
                <c:pt idx="0">
                  <c:v>2012</c:v>
                </c:pt>
              </c:strCache>
            </c:strRef>
          </c:tx>
          <c:spPr>
            <a:ln w="25400">
              <a:noFill/>
            </a:ln>
          </c:spPr>
          <c:cat>
            <c:multiLvlStrRef>
              <c:f>'TD Gastos Casa'!$B$81:$C$89</c:f>
              <c:multiLvlStrCache>
                <c:ptCount val="7"/>
                <c:lvl>
                  <c:pt idx="0">
                    <c:v>ene</c:v>
                  </c:pt>
                  <c:pt idx="1">
                    <c:v>feb</c:v>
                  </c:pt>
                  <c:pt idx="2">
                    <c:v>abr</c:v>
                  </c:pt>
                  <c:pt idx="3">
                    <c:v>jun</c:v>
                  </c:pt>
                  <c:pt idx="4">
                    <c:v>ago</c:v>
                  </c:pt>
                  <c:pt idx="5">
                    <c:v>oct</c:v>
                  </c:pt>
                  <c:pt idx="6">
                    <c:v>dic</c:v>
                  </c:pt>
                </c:lvl>
                <c:lvl>
                  <c:pt idx="0">
                    <c:v>Gas</c:v>
                  </c:pt>
                </c:lvl>
              </c:multiLvlStrCache>
            </c:multiLvlStrRef>
          </c:cat>
          <c:val>
            <c:numRef>
              <c:f>'TD Gastos Casa'!$E$81:$E$89</c:f>
              <c:numCache>
                <c:formatCode>#,##0.00\ "€"</c:formatCode>
                <c:ptCount val="7"/>
                <c:pt idx="0">
                  <c:v>177.83048076929998</c:v>
                </c:pt>
                <c:pt idx="1">
                  <c:v>741.35859870489992</c:v>
                </c:pt>
                <c:pt idx="2">
                  <c:v>421.74678678619995</c:v>
                </c:pt>
                <c:pt idx="3">
                  <c:v>259.89818132950001</c:v>
                </c:pt>
                <c:pt idx="4">
                  <c:v>73.485793237999999</c:v>
                </c:pt>
                <c:pt idx="5">
                  <c:v>194.42902008109999</c:v>
                </c:pt>
                <c:pt idx="6">
                  <c:v>311.74934592889997</c:v>
                </c:pt>
              </c:numCache>
            </c:numRef>
          </c:val>
        </c:ser>
        <c:ser>
          <c:idx val="2"/>
          <c:order val="2"/>
          <c:tx>
            <c:strRef>
              <c:f>'TD Gastos Casa'!$F$79:$F$80</c:f>
              <c:strCache>
                <c:ptCount val="1"/>
                <c:pt idx="0">
                  <c:v>2013</c:v>
                </c:pt>
              </c:strCache>
            </c:strRef>
          </c:tx>
          <c:spPr>
            <a:ln w="25400">
              <a:noFill/>
            </a:ln>
          </c:spPr>
          <c:cat>
            <c:multiLvlStrRef>
              <c:f>'TD Gastos Casa'!$B$81:$C$89</c:f>
              <c:multiLvlStrCache>
                <c:ptCount val="7"/>
                <c:lvl>
                  <c:pt idx="0">
                    <c:v>ene</c:v>
                  </c:pt>
                  <c:pt idx="1">
                    <c:v>feb</c:v>
                  </c:pt>
                  <c:pt idx="2">
                    <c:v>abr</c:v>
                  </c:pt>
                  <c:pt idx="3">
                    <c:v>jun</c:v>
                  </c:pt>
                  <c:pt idx="4">
                    <c:v>ago</c:v>
                  </c:pt>
                  <c:pt idx="5">
                    <c:v>oct</c:v>
                  </c:pt>
                  <c:pt idx="6">
                    <c:v>dic</c:v>
                  </c:pt>
                </c:lvl>
                <c:lvl>
                  <c:pt idx="0">
                    <c:v>Gas</c:v>
                  </c:pt>
                </c:lvl>
              </c:multiLvlStrCache>
            </c:multiLvlStrRef>
          </c:cat>
          <c:val>
            <c:numRef>
              <c:f>'TD Gastos Casa'!$F$81:$F$89</c:f>
              <c:numCache>
                <c:formatCode>#,##0.00\ "€"</c:formatCode>
                <c:ptCount val="7"/>
                <c:pt idx="1">
                  <c:v>693.25880676729992</c:v>
                </c:pt>
                <c:pt idx="2">
                  <c:v>546.28722029130006</c:v>
                </c:pt>
                <c:pt idx="3">
                  <c:v>309.359772932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axId val="309262592"/>
        <c:axId val="309756288"/>
        <c:axId val="308005504"/>
      </c:area3DChart>
      <c:catAx>
        <c:axId val="30926259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 rot="-2700000" vert="horz"/>
          <a:lstStyle/>
          <a:p>
            <a:pPr>
              <a:defRPr sz="800">
                <a:solidFill>
                  <a:schemeClr val="bg1"/>
                </a:solidFill>
              </a:defRPr>
            </a:pPr>
            <a:endParaRPr lang="es-ES"/>
          </a:p>
        </c:txPr>
        <c:crossAx val="309756288"/>
        <c:crosses val="autoZero"/>
        <c:auto val="1"/>
        <c:lblAlgn val="ctr"/>
        <c:lblOffset val="100"/>
        <c:noMultiLvlLbl val="0"/>
      </c:catAx>
      <c:valAx>
        <c:axId val="309756288"/>
        <c:scaling>
          <c:orientation val="minMax"/>
        </c:scaling>
        <c:delete val="0"/>
        <c:axPos val="l"/>
        <c:majorGridlines/>
        <c:numFmt formatCode="#,##0.00\ &quot;€&quot;" sourceLinked="1"/>
        <c:majorTickMark val="out"/>
        <c:minorTickMark val="none"/>
        <c:tickLblPos val="nextTo"/>
        <c:txPr>
          <a:bodyPr/>
          <a:lstStyle/>
          <a:p>
            <a:pPr>
              <a:defRPr>
                <a:solidFill>
                  <a:schemeClr val="bg1"/>
                </a:solidFill>
              </a:defRPr>
            </a:pPr>
            <a:endParaRPr lang="es-ES"/>
          </a:p>
        </c:txPr>
        <c:crossAx val="309262592"/>
        <c:crosses val="autoZero"/>
        <c:crossBetween val="midCat"/>
      </c:valAx>
      <c:serAx>
        <c:axId val="308005504"/>
        <c:scaling>
          <c:orientation val="minMax"/>
        </c:scaling>
        <c:delete val="0"/>
        <c:axPos val="b"/>
        <c:majorTickMark val="out"/>
        <c:minorTickMark val="none"/>
        <c:tickLblPos val="nextTo"/>
        <c:crossAx val="309756288"/>
        <c:crosses val="autoZero"/>
      </c:ser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tx2">
        <a:lumMod val="50000"/>
      </a:schemeClr>
    </a:solidFill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4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2"/>
    </mc:Choice>
    <mc:Fallback>
      <c:style val="2"/>
    </mc:Fallback>
  </mc:AlternateContent>
  <c:pivotSource>
    <c:name>[Control Gastos Casa.xlsx]Diferencias!Tabla dinámica8</c:name>
    <c:fmtId val="1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Total </a:t>
            </a:r>
          </a:p>
        </c:rich>
      </c:tx>
      <c:layout/>
      <c:overlay val="0"/>
    </c:title>
    <c:autoTitleDeleted val="0"/>
    <c:pivotFmts>
      <c:pivotFmt>
        <c:idx val="0"/>
        <c:marker>
          <c:symbol val="none"/>
        </c:marker>
      </c:pivotFmt>
      <c:pivotFmt>
        <c:idx val="1"/>
        <c:marker>
          <c:symbol val="none"/>
        </c:marker>
      </c:pivotFmt>
      <c:pivotFmt>
        <c:idx val="2"/>
        <c:marker>
          <c:symbol val="none"/>
        </c:marker>
      </c:pivotFmt>
      <c:pivotFmt>
        <c:idx val="3"/>
        <c:marker>
          <c:symbol val="none"/>
        </c:marker>
      </c:pivotFmt>
      <c:pivotFmt>
        <c:idx val="4"/>
        <c:marker>
          <c:symbol val="none"/>
        </c:marker>
      </c:pivotFmt>
      <c:pivotFmt>
        <c:idx val="5"/>
        <c:marker>
          <c:symbol val="none"/>
        </c:marker>
      </c:pivotFmt>
      <c:pivotFmt>
        <c:idx val="6"/>
        <c:marker>
          <c:symbol val="none"/>
        </c:marker>
      </c:pivotFmt>
      <c:pivotFmt>
        <c:idx val="7"/>
        <c:marker>
          <c:symbol val="none"/>
        </c:marker>
      </c:pivotFmt>
      <c:pivotFmt>
        <c:idx val="8"/>
        <c:marker>
          <c:symbol val="none"/>
        </c:marker>
      </c:pivotFmt>
      <c:pivotFmt>
        <c:idx val="9"/>
        <c:marker>
          <c:symbol val="none"/>
        </c:marker>
      </c:pivotFmt>
      <c:pivotFmt>
        <c:idx val="10"/>
        <c:marker>
          <c:symbol val="none"/>
        </c:marker>
      </c:pivotFmt>
      <c:pivotFmt>
        <c:idx val="11"/>
        <c:marker>
          <c:symbol val="none"/>
        </c:marker>
      </c:pivotFmt>
      <c:pivotFmt>
        <c:idx val="12"/>
        <c:marker>
          <c:symbol val="none"/>
        </c:marker>
      </c:pivotFmt>
      <c:pivotFmt>
        <c:idx val="13"/>
        <c:marker>
          <c:symbol val="none"/>
        </c:marker>
      </c:pivotFmt>
      <c:pivotFmt>
        <c:idx val="14"/>
        <c:marker>
          <c:symbol val="none"/>
        </c:marker>
      </c:pivotFmt>
      <c:pivotFmt>
        <c:idx val="15"/>
        <c:marker>
          <c:symbol val="none"/>
        </c:marker>
      </c:pivotFmt>
      <c:pivotFmt>
        <c:idx val="16"/>
        <c:marker>
          <c:symbol val="none"/>
        </c:marker>
      </c:pivotFmt>
      <c:pivotFmt>
        <c:idx val="17"/>
        <c:marker>
          <c:symbol val="none"/>
        </c:marker>
      </c:pivotFmt>
      <c:pivotFmt>
        <c:idx val="18"/>
        <c:marker>
          <c:symbol val="none"/>
        </c:marker>
      </c:pivotFmt>
      <c:pivotFmt>
        <c:idx val="19"/>
        <c:marker>
          <c:symbol val="none"/>
        </c:marker>
      </c:pivotFmt>
      <c:pivotFmt>
        <c:idx val="20"/>
        <c:marker>
          <c:symbol val="none"/>
        </c:marker>
      </c:pivotFmt>
      <c:pivotFmt>
        <c:idx val="21"/>
        <c:marker>
          <c:symbol val="none"/>
        </c:marker>
      </c:pivotFmt>
      <c:pivotFmt>
        <c:idx val="22"/>
        <c:marker>
          <c:symbol val="none"/>
        </c:marker>
      </c:pivotFmt>
      <c:pivotFmt>
        <c:idx val="23"/>
        <c:marker>
          <c:symbol val="none"/>
        </c:marker>
      </c:pivotFmt>
      <c:pivotFmt>
        <c:idx val="24"/>
        <c:marker>
          <c:symbol val="none"/>
        </c:marker>
      </c:pivotFmt>
      <c:pivotFmt>
        <c:idx val="25"/>
        <c:marker>
          <c:symbol val="none"/>
        </c:marker>
      </c:pivotFmt>
      <c:pivotFmt>
        <c:idx val="26"/>
        <c:marker>
          <c:symbol val="none"/>
        </c:marker>
      </c:pivotFmt>
      <c:pivotFmt>
        <c:idx val="27"/>
        <c:marker>
          <c:symbol val="none"/>
        </c:marker>
      </c:pivotFmt>
      <c:pivotFmt>
        <c:idx val="28"/>
        <c:marker>
          <c:symbol val="none"/>
        </c:marker>
      </c:pivotFmt>
      <c:pivotFmt>
        <c:idx val="29"/>
        <c:marker>
          <c:symbol val="none"/>
        </c:marker>
      </c:pivotFmt>
      <c:pivotFmt>
        <c:idx val="30"/>
        <c:marker>
          <c:symbol val="none"/>
        </c:marker>
      </c:pivotFmt>
      <c:pivotFmt>
        <c:idx val="31"/>
        <c:marker>
          <c:symbol val="none"/>
        </c:marker>
      </c:pivotFmt>
      <c:pivotFmt>
        <c:idx val="32"/>
        <c:marker>
          <c:symbol val="none"/>
        </c:marker>
      </c:pivotFmt>
      <c:pivotFmt>
        <c:idx val="33"/>
        <c:marker>
          <c:symbol val="none"/>
        </c:marker>
      </c:pivotFmt>
      <c:pivotFmt>
        <c:idx val="34"/>
        <c:marker>
          <c:symbol val="none"/>
        </c:marker>
      </c:pivotFmt>
      <c:pivotFmt>
        <c:idx val="35"/>
        <c:marker>
          <c:symbol val="none"/>
        </c:marker>
      </c:pivotFmt>
      <c:pivotFmt>
        <c:idx val="36"/>
        <c:marker>
          <c:symbol val="none"/>
        </c:marker>
      </c:pivotFmt>
      <c:pivotFmt>
        <c:idx val="37"/>
        <c:marker>
          <c:symbol val="none"/>
        </c:marker>
      </c:pivotFmt>
      <c:pivotFmt>
        <c:idx val="38"/>
        <c:marker>
          <c:symbol val="none"/>
        </c:marker>
      </c:pivotFmt>
      <c:pivotFmt>
        <c:idx val="39"/>
        <c:marker>
          <c:symbol val="none"/>
        </c:marker>
      </c:pivotFmt>
      <c:pivotFmt>
        <c:idx val="40"/>
        <c:marker>
          <c:symbol val="none"/>
        </c:marker>
      </c:pivotFmt>
      <c:pivotFmt>
        <c:idx val="41"/>
        <c:marker>
          <c:symbol val="none"/>
        </c:marker>
      </c:pivotFmt>
      <c:pivotFmt>
        <c:idx val="42"/>
        <c:marker>
          <c:symbol val="none"/>
        </c:marker>
      </c:pivotFmt>
      <c:pivotFmt>
        <c:idx val="43"/>
        <c:marker>
          <c:symbol val="none"/>
        </c:marker>
      </c:pivotFmt>
      <c:pivotFmt>
        <c:idx val="44"/>
        <c:marker>
          <c:symbol val="none"/>
        </c:marker>
      </c:pivotFmt>
      <c:pivotFmt>
        <c:idx val="45"/>
        <c:marker>
          <c:symbol val="none"/>
        </c:marker>
      </c:pivotFmt>
      <c:pivotFmt>
        <c:idx val="46"/>
        <c:marker>
          <c:symbol val="none"/>
        </c:marker>
      </c:pivotFmt>
      <c:pivotFmt>
        <c:idx val="47"/>
        <c:marker>
          <c:symbol val="none"/>
        </c:marker>
      </c:pivotFmt>
      <c:pivotFmt>
        <c:idx val="48"/>
        <c:marker>
          <c:symbol val="none"/>
        </c:marker>
      </c:pivotFmt>
      <c:pivotFmt>
        <c:idx val="49"/>
        <c:marker>
          <c:symbol val="none"/>
        </c:marker>
      </c:pivotFmt>
      <c:pivotFmt>
        <c:idx val="50"/>
        <c:marker>
          <c:symbol val="none"/>
        </c:marker>
      </c:pivotFmt>
      <c:pivotFmt>
        <c:idx val="51"/>
        <c:marker>
          <c:symbol val="none"/>
        </c:marker>
      </c:pivotFmt>
      <c:pivotFmt>
        <c:idx val="52"/>
        <c:marker>
          <c:symbol val="none"/>
        </c:marker>
      </c:pivotFmt>
      <c:pivotFmt>
        <c:idx val="53"/>
        <c:marker>
          <c:symbol val="none"/>
        </c:marker>
      </c:pivotFmt>
      <c:pivotFmt>
        <c:idx val="54"/>
        <c:marker>
          <c:symbol val="none"/>
        </c:marker>
      </c:pivotFmt>
      <c:pivotFmt>
        <c:idx val="55"/>
        <c:marker>
          <c:symbol val="none"/>
        </c:marker>
      </c:pivotFmt>
      <c:pivotFmt>
        <c:idx val="56"/>
        <c:marker>
          <c:symbol val="none"/>
        </c:marker>
      </c:pivotFmt>
      <c:pivotFmt>
        <c:idx val="57"/>
        <c:marker>
          <c:symbol val="none"/>
        </c:marker>
      </c:pivotFmt>
      <c:pivotFmt>
        <c:idx val="58"/>
        <c:marker>
          <c:symbol val="none"/>
        </c:marker>
      </c:pivotFmt>
      <c:pivotFmt>
        <c:idx val="59"/>
        <c:marker>
          <c:symbol val="none"/>
        </c:marker>
      </c:pivotFmt>
      <c:pivotFmt>
        <c:idx val="60"/>
        <c:marker>
          <c:symbol val="none"/>
        </c:marker>
      </c:pivotFmt>
      <c:pivotFmt>
        <c:idx val="61"/>
        <c:marker>
          <c:symbol val="none"/>
        </c:marker>
      </c:pivotFmt>
      <c:pivotFmt>
        <c:idx val="62"/>
        <c:marker>
          <c:symbol val="none"/>
        </c:marker>
      </c:pivotFmt>
      <c:pivotFmt>
        <c:idx val="63"/>
        <c:marker>
          <c:symbol val="none"/>
        </c:marker>
      </c:pivotFmt>
      <c:pivotFmt>
        <c:idx val="64"/>
        <c:marker>
          <c:symbol val="none"/>
        </c:marker>
      </c:pivotFmt>
      <c:pivotFmt>
        <c:idx val="65"/>
        <c:marker>
          <c:symbol val="none"/>
        </c:marker>
      </c:pivotFmt>
      <c:pivotFmt>
        <c:idx val="66"/>
        <c:marker>
          <c:symbol val="none"/>
        </c:marker>
      </c:pivotFmt>
      <c:pivotFmt>
        <c:idx val="67"/>
        <c:marker>
          <c:symbol val="none"/>
        </c:marker>
      </c:pivotFmt>
      <c:pivotFmt>
        <c:idx val="68"/>
        <c:marker>
          <c:symbol val="none"/>
        </c:marker>
      </c:pivotFmt>
      <c:pivotFmt>
        <c:idx val="69"/>
        <c:marker>
          <c:symbol val="none"/>
        </c:marker>
      </c:pivotFmt>
      <c:pivotFmt>
        <c:idx val="70"/>
        <c:marker>
          <c:symbol val="none"/>
        </c:marker>
      </c:pivotFmt>
      <c:pivotFmt>
        <c:idx val="71"/>
        <c:marker>
          <c:symbol val="none"/>
        </c:marker>
      </c:pivotFmt>
      <c:pivotFmt>
        <c:idx val="72"/>
        <c:marker>
          <c:symbol val="none"/>
        </c:marker>
      </c:pivotFmt>
      <c:pivotFmt>
        <c:idx val="73"/>
        <c:marker>
          <c:symbol val="none"/>
        </c:marker>
      </c:pivotFmt>
      <c:pivotFmt>
        <c:idx val="74"/>
        <c:marker>
          <c:symbol val="none"/>
        </c:marker>
      </c:pivotFmt>
      <c:pivotFmt>
        <c:idx val="75"/>
        <c:marker>
          <c:symbol val="none"/>
        </c:marker>
      </c:pivotFmt>
      <c:pivotFmt>
        <c:idx val="76"/>
        <c:marker>
          <c:symbol val="none"/>
        </c:marker>
      </c:pivotFmt>
      <c:pivotFmt>
        <c:idx val="77"/>
        <c:marker>
          <c:symbol val="none"/>
        </c:marker>
      </c:pivotFmt>
      <c:pivotFmt>
        <c:idx val="78"/>
        <c:marker>
          <c:symbol val="none"/>
        </c:marker>
      </c:pivotFmt>
      <c:pivotFmt>
        <c:idx val="79"/>
        <c:marker>
          <c:symbol val="none"/>
        </c:marker>
      </c:pivotFmt>
      <c:pivotFmt>
        <c:idx val="80"/>
        <c:marker>
          <c:symbol val="none"/>
        </c:marker>
      </c:pivotFmt>
      <c:pivotFmt>
        <c:idx val="81"/>
        <c:marker>
          <c:symbol val="none"/>
        </c:marker>
      </c:pivotFmt>
      <c:pivotFmt>
        <c:idx val="82"/>
        <c:marker>
          <c:symbol val="none"/>
        </c:marker>
      </c:pivotFmt>
      <c:pivotFmt>
        <c:idx val="83"/>
        <c:marker>
          <c:symbol val="none"/>
        </c:marker>
      </c:pivotFmt>
      <c:pivotFmt>
        <c:idx val="84"/>
        <c:marker>
          <c:symbol val="none"/>
        </c:marker>
      </c:pivotFmt>
      <c:pivotFmt>
        <c:idx val="85"/>
        <c:marker>
          <c:symbol val="none"/>
        </c:marker>
      </c:pivotFmt>
      <c:pivotFmt>
        <c:idx val="86"/>
        <c:marker>
          <c:symbol val="none"/>
        </c:marker>
      </c:pivotFmt>
      <c:pivotFmt>
        <c:idx val="87"/>
        <c:marker>
          <c:symbol val="none"/>
        </c:marker>
      </c:pivotFmt>
      <c:pivotFmt>
        <c:idx val="88"/>
        <c:marker>
          <c:symbol val="none"/>
        </c:marker>
      </c:pivotFmt>
      <c:pivotFmt>
        <c:idx val="89"/>
        <c:marker>
          <c:symbol val="none"/>
        </c:marker>
      </c:pivotFmt>
      <c:pivotFmt>
        <c:idx val="90"/>
        <c:marker>
          <c:symbol val="none"/>
        </c:marker>
      </c:pivotFmt>
      <c:pivotFmt>
        <c:idx val="91"/>
        <c:marker>
          <c:symbol val="none"/>
        </c:marker>
      </c:pivotFmt>
      <c:pivotFmt>
        <c:idx val="92"/>
        <c:marker>
          <c:symbol val="none"/>
        </c:marker>
      </c:pivotFmt>
      <c:pivotFmt>
        <c:idx val="93"/>
        <c:marker>
          <c:symbol val="none"/>
        </c:marker>
      </c:pivotFmt>
      <c:pivotFmt>
        <c:idx val="94"/>
        <c:marker>
          <c:symbol val="none"/>
        </c:marker>
      </c:pivotFmt>
      <c:pivotFmt>
        <c:idx val="95"/>
        <c:marker>
          <c:symbol val="none"/>
        </c:marker>
      </c:pivotFmt>
      <c:pivotFmt>
        <c:idx val="96"/>
        <c:marker>
          <c:symbol val="none"/>
        </c:marker>
      </c:pivotFmt>
      <c:pivotFmt>
        <c:idx val="97"/>
        <c:marker>
          <c:symbol val="none"/>
        </c:marker>
      </c:pivotFmt>
      <c:pivotFmt>
        <c:idx val="98"/>
        <c:marker>
          <c:symbol val="none"/>
        </c:marker>
      </c:pivotFmt>
      <c:pivotFmt>
        <c:idx val="99"/>
        <c:marker>
          <c:symbol val="none"/>
        </c:marker>
      </c:pivotFmt>
      <c:pivotFmt>
        <c:idx val="100"/>
        <c:marker>
          <c:symbol val="none"/>
        </c:marker>
      </c:pivotFmt>
      <c:pivotFmt>
        <c:idx val="101"/>
        <c:marker>
          <c:symbol val="none"/>
        </c:marker>
      </c:pivotFmt>
      <c:pivotFmt>
        <c:idx val="102"/>
        <c:marker>
          <c:symbol val="none"/>
        </c:marker>
      </c:pivotFmt>
      <c:pivotFmt>
        <c:idx val="103"/>
        <c:marker>
          <c:symbol val="none"/>
        </c:marker>
      </c:pivotFmt>
      <c:pivotFmt>
        <c:idx val="104"/>
        <c:marker>
          <c:symbol val="none"/>
        </c:marker>
      </c:pivotFmt>
      <c:pivotFmt>
        <c:idx val="105"/>
        <c:marker>
          <c:symbol val="none"/>
        </c:marker>
      </c:pivotFmt>
      <c:pivotFmt>
        <c:idx val="106"/>
        <c:marker>
          <c:symbol val="none"/>
        </c:marker>
      </c:pivotFmt>
      <c:pivotFmt>
        <c:idx val="107"/>
        <c:marker>
          <c:symbol val="none"/>
        </c:marker>
      </c:pivotFmt>
      <c:pivotFmt>
        <c:idx val="108"/>
        <c:marker>
          <c:symbol val="none"/>
        </c:marker>
      </c:pivotFmt>
      <c:pivotFmt>
        <c:idx val="109"/>
        <c:marker>
          <c:symbol val="none"/>
        </c:marker>
      </c:pivotFmt>
      <c:pivotFmt>
        <c:idx val="110"/>
        <c:marker>
          <c:symbol val="none"/>
        </c:marker>
      </c:pivotFmt>
      <c:pivotFmt>
        <c:idx val="111"/>
        <c:marker>
          <c:symbol val="none"/>
        </c:marker>
      </c:pivotFmt>
      <c:pivotFmt>
        <c:idx val="112"/>
        <c:marker>
          <c:symbol val="none"/>
        </c:marker>
      </c:pivotFmt>
      <c:pivotFmt>
        <c:idx val="113"/>
        <c:marker>
          <c:symbol val="none"/>
        </c:marker>
      </c:pivotFmt>
      <c:pivotFmt>
        <c:idx val="114"/>
        <c:marker>
          <c:symbol val="none"/>
        </c:marker>
      </c:pivotFmt>
      <c:pivotFmt>
        <c:idx val="115"/>
        <c:marker>
          <c:symbol val="none"/>
        </c:marker>
      </c:pivotFmt>
      <c:pivotFmt>
        <c:idx val="116"/>
        <c:marker>
          <c:symbol val="none"/>
        </c:marker>
      </c:pivotFmt>
      <c:pivotFmt>
        <c:idx val="117"/>
        <c:marker>
          <c:symbol val="none"/>
        </c:marker>
      </c:pivotFmt>
      <c:pivotFmt>
        <c:idx val="118"/>
        <c:marker>
          <c:symbol val="none"/>
        </c:marker>
      </c:pivotFmt>
      <c:pivotFmt>
        <c:idx val="119"/>
        <c:marker>
          <c:symbol val="none"/>
        </c:marker>
      </c:pivotFmt>
      <c:pivotFmt>
        <c:idx val="120"/>
        <c:marker>
          <c:symbol val="none"/>
        </c:marker>
      </c:pivotFmt>
      <c:pivotFmt>
        <c:idx val="121"/>
        <c:marker>
          <c:symbol val="none"/>
        </c:marker>
      </c:pivotFmt>
      <c:pivotFmt>
        <c:idx val="122"/>
        <c:marker>
          <c:symbol val="none"/>
        </c:marker>
      </c:pivotFmt>
      <c:pivotFmt>
        <c:idx val="123"/>
        <c:marker>
          <c:symbol val="none"/>
        </c:marker>
      </c:pivotFmt>
      <c:pivotFmt>
        <c:idx val="124"/>
        <c:marker>
          <c:symbol val="none"/>
        </c:marker>
      </c:pivotFmt>
      <c:pivotFmt>
        <c:idx val="125"/>
        <c:marker>
          <c:symbol val="none"/>
        </c:marker>
      </c:pivotFmt>
      <c:pivotFmt>
        <c:idx val="126"/>
        <c:marker>
          <c:symbol val="none"/>
        </c:marker>
      </c:pivotFmt>
      <c:pivotFmt>
        <c:idx val="127"/>
        <c:marker>
          <c:symbol val="none"/>
        </c:marker>
      </c:pivotFmt>
      <c:pivotFmt>
        <c:idx val="128"/>
        <c:marker>
          <c:symbol val="none"/>
        </c:marker>
      </c:pivotFmt>
      <c:pivotFmt>
        <c:idx val="129"/>
        <c:marker>
          <c:symbol val="none"/>
        </c:marker>
      </c:pivotFmt>
      <c:pivotFmt>
        <c:idx val="130"/>
        <c:marker>
          <c:symbol val="none"/>
        </c:marker>
      </c:pivotFmt>
      <c:pivotFmt>
        <c:idx val="131"/>
        <c:marker>
          <c:symbol val="none"/>
        </c:marker>
      </c:pivotFmt>
      <c:pivotFmt>
        <c:idx val="132"/>
        <c:marker>
          <c:symbol val="none"/>
        </c:marker>
      </c:pivotFmt>
      <c:pivotFmt>
        <c:idx val="133"/>
        <c:marker>
          <c:symbol val="none"/>
        </c:marker>
      </c:pivotFmt>
      <c:pivotFmt>
        <c:idx val="134"/>
        <c:marker>
          <c:symbol val="none"/>
        </c:marker>
      </c:pivotFmt>
      <c:pivotFmt>
        <c:idx val="135"/>
        <c:marker>
          <c:symbol val="none"/>
        </c:marker>
      </c:pivotFmt>
      <c:pivotFmt>
        <c:idx val="136"/>
        <c:marker>
          <c:symbol val="none"/>
        </c:marker>
      </c:pivotFmt>
      <c:pivotFmt>
        <c:idx val="137"/>
        <c:marker>
          <c:symbol val="none"/>
        </c:marker>
      </c:pivotFmt>
      <c:pivotFmt>
        <c:idx val="138"/>
        <c:marker>
          <c:symbol val="none"/>
        </c:marker>
      </c:pivotFmt>
      <c:pivotFmt>
        <c:idx val="139"/>
        <c:marker>
          <c:symbol val="none"/>
        </c:marker>
      </c:pivotFmt>
      <c:pivotFmt>
        <c:idx val="140"/>
        <c:marker>
          <c:symbol val="none"/>
        </c:marker>
      </c:pivotFmt>
      <c:pivotFmt>
        <c:idx val="141"/>
        <c:marker>
          <c:symbol val="none"/>
        </c:marker>
      </c:pivotFmt>
      <c:pivotFmt>
        <c:idx val="142"/>
        <c:marker>
          <c:symbol val="none"/>
        </c:marker>
      </c:pivotFmt>
      <c:pivotFmt>
        <c:idx val="143"/>
        <c:marker>
          <c:symbol val="none"/>
        </c:marker>
      </c:pivotFmt>
      <c:pivotFmt>
        <c:idx val="144"/>
        <c:marker>
          <c:symbol val="none"/>
        </c:marker>
      </c:pivotFmt>
      <c:pivotFmt>
        <c:idx val="145"/>
        <c:marker>
          <c:symbol val="none"/>
        </c:marker>
      </c:pivotFmt>
      <c:pivotFmt>
        <c:idx val="146"/>
        <c:marker>
          <c:symbol val="none"/>
        </c:marker>
      </c:pivotFmt>
      <c:pivotFmt>
        <c:idx val="147"/>
        <c:marker>
          <c:symbol val="none"/>
        </c:marker>
      </c:pivotFmt>
      <c:pivotFmt>
        <c:idx val="148"/>
        <c:marker>
          <c:symbol val="none"/>
        </c:marker>
      </c:pivotFmt>
      <c:pivotFmt>
        <c:idx val="149"/>
        <c:marker>
          <c:symbol val="none"/>
        </c:marker>
      </c:pivotFmt>
      <c:pivotFmt>
        <c:idx val="150"/>
        <c:marker>
          <c:symbol val="none"/>
        </c:marker>
      </c:pivotFmt>
      <c:pivotFmt>
        <c:idx val="151"/>
        <c:marker>
          <c:symbol val="none"/>
        </c:marker>
      </c:pivotFmt>
      <c:pivotFmt>
        <c:idx val="152"/>
        <c:marker>
          <c:symbol val="none"/>
        </c:marker>
      </c:pivotFmt>
      <c:pivotFmt>
        <c:idx val="153"/>
        <c:marker>
          <c:symbol val="none"/>
        </c:marker>
      </c:pivotFmt>
      <c:pivotFmt>
        <c:idx val="154"/>
        <c:marker>
          <c:symbol val="none"/>
        </c:marker>
      </c:pivotFmt>
      <c:pivotFmt>
        <c:idx val="155"/>
        <c:marker>
          <c:symbol val="none"/>
        </c:marker>
      </c:pivotFmt>
      <c:pivotFmt>
        <c:idx val="156"/>
        <c:marker>
          <c:symbol val="none"/>
        </c:marker>
      </c:pivotFmt>
      <c:pivotFmt>
        <c:idx val="157"/>
        <c:marker>
          <c:symbol val="none"/>
        </c:marker>
      </c:pivotFmt>
      <c:pivotFmt>
        <c:idx val="158"/>
        <c:marker>
          <c:symbol val="none"/>
        </c:marker>
      </c:pivotFmt>
      <c:pivotFmt>
        <c:idx val="159"/>
        <c:marker>
          <c:symbol val="none"/>
        </c:marker>
      </c:pivotFmt>
      <c:pivotFmt>
        <c:idx val="160"/>
        <c:marker>
          <c:symbol val="none"/>
        </c:marker>
      </c:pivotFmt>
      <c:pivotFmt>
        <c:idx val="161"/>
        <c:marker>
          <c:symbol val="none"/>
        </c:marker>
      </c:pivotFmt>
      <c:pivotFmt>
        <c:idx val="162"/>
        <c:marker>
          <c:symbol val="none"/>
        </c:marker>
      </c:pivotFmt>
      <c:pivotFmt>
        <c:idx val="163"/>
        <c:marker>
          <c:symbol val="none"/>
        </c:marker>
      </c:pivotFmt>
      <c:pivotFmt>
        <c:idx val="164"/>
        <c:marker>
          <c:symbol val="none"/>
        </c:marker>
      </c:pivotFmt>
      <c:pivotFmt>
        <c:idx val="165"/>
        <c:marker>
          <c:symbol val="none"/>
        </c:marker>
      </c:pivotFmt>
      <c:pivotFmt>
        <c:idx val="166"/>
        <c:marker>
          <c:symbol val="none"/>
        </c:marker>
      </c:pivotFmt>
      <c:pivotFmt>
        <c:idx val="167"/>
        <c:marker>
          <c:symbol val="none"/>
        </c:marker>
      </c:pivotFmt>
      <c:pivotFmt>
        <c:idx val="168"/>
        <c:marker>
          <c:symbol val="none"/>
        </c:marker>
      </c:pivotFmt>
      <c:pivotFmt>
        <c:idx val="169"/>
        <c:marker>
          <c:symbol val="none"/>
        </c:marker>
      </c:pivotFmt>
      <c:pivotFmt>
        <c:idx val="170"/>
        <c:marker>
          <c:symbol val="none"/>
        </c:marker>
      </c:pivotFmt>
      <c:pivotFmt>
        <c:idx val="171"/>
        <c:marker>
          <c:symbol val="none"/>
        </c:marker>
      </c:pivotFmt>
      <c:pivotFmt>
        <c:idx val="172"/>
        <c:marker>
          <c:symbol val="none"/>
        </c:marker>
      </c:pivotFmt>
      <c:pivotFmt>
        <c:idx val="173"/>
        <c:marker>
          <c:symbol val="none"/>
        </c:marker>
      </c:pivotFmt>
      <c:pivotFmt>
        <c:idx val="174"/>
        <c:marker>
          <c:symbol val="none"/>
        </c:marker>
      </c:pivotFmt>
      <c:pivotFmt>
        <c:idx val="175"/>
        <c:marker>
          <c:symbol val="none"/>
        </c:marker>
      </c:pivotFmt>
      <c:pivotFmt>
        <c:idx val="176"/>
        <c:marker>
          <c:symbol val="none"/>
        </c:marker>
      </c:pivotFmt>
      <c:pivotFmt>
        <c:idx val="177"/>
        <c:marker>
          <c:symbol val="none"/>
        </c:marker>
      </c:pivotFmt>
      <c:pivotFmt>
        <c:idx val="178"/>
        <c:marker>
          <c:symbol val="none"/>
        </c:marker>
      </c:pivotFmt>
      <c:pivotFmt>
        <c:idx val="179"/>
        <c:marker>
          <c:symbol val="none"/>
        </c:marker>
      </c:pivotFmt>
      <c:pivotFmt>
        <c:idx val="180"/>
        <c:marker>
          <c:symbol val="none"/>
        </c:marker>
      </c:pivotFmt>
      <c:pivotFmt>
        <c:idx val="181"/>
        <c:marker>
          <c:symbol val="none"/>
        </c:marker>
      </c:pivotFmt>
      <c:pivotFmt>
        <c:idx val="182"/>
        <c:marker>
          <c:symbol val="none"/>
        </c:marker>
      </c:pivotFmt>
      <c:pivotFmt>
        <c:idx val="183"/>
        <c:marker>
          <c:symbol val="none"/>
        </c:marker>
      </c:pivotFmt>
      <c:pivotFmt>
        <c:idx val="184"/>
        <c:marker>
          <c:symbol val="none"/>
        </c:marker>
      </c:pivotFmt>
      <c:pivotFmt>
        <c:idx val="185"/>
        <c:marker>
          <c:symbol val="none"/>
        </c:marker>
      </c:pivotFmt>
      <c:pivotFmt>
        <c:idx val="186"/>
        <c:marker>
          <c:symbol val="none"/>
        </c:marker>
      </c:pivotFmt>
      <c:pivotFmt>
        <c:idx val="187"/>
        <c:marker>
          <c:symbol val="none"/>
        </c:marker>
      </c:pivotFmt>
      <c:pivotFmt>
        <c:idx val="188"/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</c:dLbl>
      </c:pivotFmt>
      <c:pivotFmt>
        <c:idx val="189"/>
        <c:dLbl>
          <c:idx val="0"/>
          <c:dLblPos val="outEnd"/>
          <c:showLegendKey val="0"/>
          <c:showVal val="1"/>
          <c:showCatName val="0"/>
          <c:showSerName val="0"/>
          <c:showPercent val="0"/>
          <c:showBubbleSize val="0"/>
        </c:dLbl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Diferencias!$C$96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trendline>
            <c:spPr>
              <a:ln w="57150">
                <a:solidFill>
                  <a:srgbClr val="C00000"/>
                </a:solidFill>
              </a:ln>
              <a:effectLst>
                <a:innerShdw blurRad="63500" dist="50800" dir="16200000">
                  <a:prstClr val="black">
                    <a:alpha val="50000"/>
                  </a:prstClr>
                </a:innerShdw>
              </a:effectLst>
            </c:spPr>
            <c:trendlineType val="linear"/>
            <c:dispRSqr val="0"/>
            <c:dispEq val="0"/>
          </c:trendline>
          <c:cat>
            <c:multiLvlStrRef>
              <c:f>Diferencias!$B$97:$B$101</c:f>
              <c:multiLvlStrCache>
                <c:ptCount val="3"/>
                <c:lvl>
                  <c:pt idx="0">
                    <c:v>2011</c:v>
                  </c:pt>
                  <c:pt idx="1">
                    <c:v>2012</c:v>
                  </c:pt>
                  <c:pt idx="2">
                    <c:v>2013</c:v>
                  </c:pt>
                </c:lvl>
                <c:lvl>
                  <c:pt idx="0">
                    <c:v>Agua</c:v>
                  </c:pt>
                </c:lvl>
              </c:multiLvlStrCache>
            </c:multiLvlStrRef>
          </c:cat>
          <c:val>
            <c:numRef>
              <c:f>Diferencias!$C$97:$C$101</c:f>
              <c:numCache>
                <c:formatCode>#,##0.00\ "€"</c:formatCode>
                <c:ptCount val="3"/>
                <c:pt idx="0">
                  <c:v>399.18716214879998</c:v>
                </c:pt>
                <c:pt idx="1">
                  <c:v>418.50930079039995</c:v>
                </c:pt>
                <c:pt idx="2">
                  <c:v>228.62817770339998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1231232"/>
        <c:axId val="311232768"/>
      </c:barChart>
      <c:catAx>
        <c:axId val="311231232"/>
        <c:scaling>
          <c:orientation val="minMax"/>
        </c:scaling>
        <c:delete val="0"/>
        <c:axPos val="b"/>
        <c:majorTickMark val="out"/>
        <c:minorTickMark val="none"/>
        <c:tickLblPos val="nextTo"/>
        <c:txPr>
          <a:bodyPr/>
          <a:lstStyle/>
          <a:p>
            <a:pPr>
              <a:defRPr sz="1600"/>
            </a:pPr>
            <a:endParaRPr lang="es-ES"/>
          </a:p>
        </c:txPr>
        <c:crossAx val="311232768"/>
        <c:crosses val="autoZero"/>
        <c:auto val="1"/>
        <c:lblAlgn val="ctr"/>
        <c:lblOffset val="100"/>
        <c:noMultiLvlLbl val="0"/>
      </c:catAx>
      <c:valAx>
        <c:axId val="311232768"/>
        <c:scaling>
          <c:orientation val="minMax"/>
        </c:scaling>
        <c:delete val="0"/>
        <c:axPos val="l"/>
        <c:majorGridlines/>
        <c:numFmt formatCode="#,##0.00\ &quot;€&quot;" sourceLinked="1"/>
        <c:majorTickMark val="out"/>
        <c:minorTickMark val="none"/>
        <c:tickLblPos val="nextTo"/>
        <c:crossAx val="311231232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bg1">
        <a:lumMod val="65000"/>
      </a:schemeClr>
    </a:solidFill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harts/chart5.xml><?xml version="1.0" encoding="utf-8"?>
<c:chartSpace xmlns:c="http://schemas.openxmlformats.org/drawingml/2006/chart" xmlns:a="http://schemas.openxmlformats.org/drawingml/2006/main" xmlns:r="http://schemas.openxmlformats.org/officeDocument/2006/relationships">
  <c:date1904 val="0"/>
  <c:lang val="es-ES"/>
  <c:roundedCorners val="0"/>
  <mc:AlternateContent xmlns:mc="http://schemas.openxmlformats.org/markup-compatibility/2006">
    <mc:Choice xmlns:c14="http://schemas.microsoft.com/office/drawing/2007/8/2/chart" Requires="c14">
      <c14:style val="101"/>
    </mc:Choice>
    <mc:Fallback>
      <c:style val="1"/>
    </mc:Fallback>
  </mc:AlternateContent>
  <c:pivotSource>
    <c:name>[Control Gastos Casa.xlsx]Diferencias!Tabla dinámica9</c:name>
    <c:fmtId val="0"/>
  </c:pivotSource>
  <c:chart>
    <c:title>
      <c:tx>
        <c:rich>
          <a:bodyPr/>
          <a:lstStyle/>
          <a:p>
            <a:pPr>
              <a:defRPr/>
            </a:pPr>
            <a:r>
              <a:rPr lang="en-US"/>
              <a:t>% Diferencia entre años</a:t>
            </a:r>
          </a:p>
        </c:rich>
      </c:tx>
      <c:layout/>
      <c:overlay val="0"/>
    </c:title>
    <c:autoTitleDeleted val="0"/>
    <c:pivotFmts>
      <c:pivotFmt>
        <c:idx val="0"/>
      </c:pivotFmt>
      <c:pivotFmt>
        <c:idx val="1"/>
        <c:marker>
          <c:symbol val="none"/>
        </c:marker>
        <c:dLbl>
          <c:idx val="0"/>
          <c:layout/>
          <c:dLblPos val="ctr"/>
          <c:showLegendKey val="0"/>
          <c:showVal val="1"/>
          <c:showCatName val="1"/>
          <c:showSerName val="0"/>
          <c:showPercent val="0"/>
          <c:showBubbleSize val="0"/>
          <c:separator>
</c:separator>
        </c:dLbl>
      </c:pivotFmt>
      <c:pivotFmt>
        <c:idx val="2"/>
        <c:dLbl>
          <c:idx val="0"/>
          <c:layout>
            <c:manualLayout>
              <c:x val="0"/>
              <c:y val="0.14733377077865267"/>
            </c:manualLayout>
          </c:layout>
          <c:dLblPos val="outEnd"/>
          <c:showLegendKey val="0"/>
          <c:showVal val="1"/>
          <c:showCatName val="1"/>
          <c:showSerName val="0"/>
          <c:showPercent val="0"/>
          <c:showBubbleSize val="0"/>
          <c:separator>
</c:separator>
        </c:dLbl>
      </c:pivotFmt>
      <c:pivotFmt>
        <c:idx val="3"/>
      </c:pivotFmt>
      <c:pivotFmt>
        <c:idx val="4"/>
      </c:pivotFmt>
    </c:pivotFmts>
    <c:plotArea>
      <c:layout/>
      <c:barChart>
        <c:barDir val="col"/>
        <c:grouping val="clustered"/>
        <c:varyColors val="0"/>
        <c:ser>
          <c:idx val="0"/>
          <c:order val="0"/>
          <c:tx>
            <c:strRef>
              <c:f>Diferencias!$H$97</c:f>
              <c:strCache>
                <c:ptCount val="1"/>
                <c:pt idx="0">
                  <c:v>Total</c:v>
                </c:pt>
              </c:strCache>
            </c:strRef>
          </c:tx>
          <c:invertIfNegative val="0"/>
          <c:dLbls>
            <c:spPr/>
            <c:txPr>
              <a:bodyPr/>
              <a:lstStyle/>
              <a:p>
                <a:pPr>
                  <a:defRPr/>
                </a:pPr>
                <a:endParaRPr lang="es-ES"/>
              </a:p>
            </c:txPr>
            <c:dLblPos val="ctr"/>
            <c:showLegendKey val="0"/>
            <c:showVal val="1"/>
            <c:showCatName val="1"/>
            <c:showSerName val="0"/>
            <c:showPercent val="0"/>
            <c:showBubbleSize val="0"/>
            <c:separator>
</c:separator>
            <c:showLeaderLines val="0"/>
          </c:dLbls>
          <c:cat>
            <c:multiLvlStrRef>
              <c:f>Diferencias!$G$98:$G$102</c:f>
              <c:multiLvlStrCache>
                <c:ptCount val="3"/>
                <c:lvl>
                  <c:pt idx="0">
                    <c:v>2011</c:v>
                  </c:pt>
                  <c:pt idx="1">
                    <c:v>2012</c:v>
                  </c:pt>
                  <c:pt idx="2">
                    <c:v>2013</c:v>
                  </c:pt>
                </c:lvl>
                <c:lvl>
                  <c:pt idx="0">
                    <c:v>Agua</c:v>
                  </c:pt>
                </c:lvl>
              </c:multiLvlStrCache>
            </c:multiLvlStrRef>
          </c:cat>
          <c:val>
            <c:numRef>
              <c:f>Diferencias!$H$98:$H$102</c:f>
              <c:numCache>
                <c:formatCode>\+0.00%;[Red]\-0.00%</c:formatCode>
                <c:ptCount val="3"/>
                <c:pt idx="1">
                  <c:v>4.8403707518022566E-2</c:v>
                </c:pt>
                <c:pt idx="2">
                  <c:v>-0.45370825147347738</c:v>
                </c:pt>
              </c:numCache>
            </c:numRef>
          </c:val>
        </c:ser>
        <c:dLbls>
          <c:showLegendKey val="0"/>
          <c:showVal val="0"/>
          <c:showCatName val="0"/>
          <c:showSerName val="0"/>
          <c:showPercent val="0"/>
          <c:showBubbleSize val="0"/>
        </c:dLbls>
        <c:gapWidth val="150"/>
        <c:axId val="311289728"/>
        <c:axId val="311291264"/>
      </c:barChart>
      <c:catAx>
        <c:axId val="311289728"/>
        <c:scaling>
          <c:orientation val="minMax"/>
        </c:scaling>
        <c:delete val="0"/>
        <c:axPos val="b"/>
        <c:majorTickMark val="out"/>
        <c:minorTickMark val="none"/>
        <c:tickLblPos val="low"/>
        <c:crossAx val="311291264"/>
        <c:crosses val="autoZero"/>
        <c:auto val="1"/>
        <c:lblAlgn val="ctr"/>
        <c:lblOffset val="100"/>
        <c:noMultiLvlLbl val="0"/>
      </c:catAx>
      <c:valAx>
        <c:axId val="311291264"/>
        <c:scaling>
          <c:orientation val="minMax"/>
        </c:scaling>
        <c:delete val="0"/>
        <c:axPos val="l"/>
        <c:majorGridlines>
          <c:spPr>
            <a:ln>
              <a:solidFill>
                <a:srgbClr val="C00000"/>
              </a:solidFill>
            </a:ln>
          </c:spPr>
        </c:majorGridlines>
        <c:numFmt formatCode="\+0.00%;[Red]\-0.00%" sourceLinked="1"/>
        <c:majorTickMark val="out"/>
        <c:minorTickMark val="none"/>
        <c:tickLblPos val="low"/>
        <c:spPr>
          <a:noFill/>
          <a:ln w="9525" cap="flat" cmpd="sng" algn="ctr">
            <a:solidFill>
              <a:schemeClr val="accent2">
                <a:shade val="95000"/>
                <a:satMod val="105000"/>
              </a:schemeClr>
            </a:solidFill>
            <a:prstDash val="solid"/>
          </a:ln>
          <a:effectLst/>
        </c:spPr>
        <c:txPr>
          <a:bodyPr/>
          <a:lstStyle/>
          <a:p>
            <a:pPr>
              <a:defRPr b="1">
                <a:solidFill>
                  <a:srgbClr val="C00000"/>
                </a:solidFill>
                <a:latin typeface="+mn-lt"/>
                <a:ea typeface="+mn-ea"/>
                <a:cs typeface="+mn-cs"/>
              </a:defRPr>
            </a:pPr>
            <a:endParaRPr lang="es-ES"/>
          </a:p>
        </c:txPr>
        <c:crossAx val="311289728"/>
        <c:crosses val="autoZero"/>
        <c:crossBetween val="between"/>
      </c:valAx>
    </c:plotArea>
    <c:legend>
      <c:legendPos val="r"/>
      <c:layout/>
      <c:overlay val="0"/>
    </c:legend>
    <c:plotVisOnly val="1"/>
    <c:dispBlanksAs val="gap"/>
    <c:showDLblsOverMax val="0"/>
  </c:chart>
  <c:spPr>
    <a:solidFill>
      <a:schemeClr val="tx1">
        <a:lumMod val="65000"/>
        <a:lumOff val="35000"/>
      </a:schemeClr>
    </a:solidFill>
    <a:ln>
      <a:solidFill>
        <a:schemeClr val="tx1">
          <a:lumMod val="95000"/>
          <a:lumOff val="5000"/>
        </a:schemeClr>
      </a:solidFill>
    </a:ln>
  </c:spPr>
  <c:printSettings>
    <c:headerFooter/>
    <c:pageMargins b="0.75" l="0.7" r="0.7" t="0.75" header="0.3" footer="0.3"/>
    <c:pageSetup/>
  </c:printSettings>
  <c:extLst>
    <c:ext xmlns:c14="http://schemas.microsoft.com/office/drawing/2007/8/2/chart" uri="{781A3756-C4B2-4CAC-9D66-4F8BD8637D16}">
      <c14:pivotOptions>
        <c14:dropZoneFilter val="1"/>
        <c14:dropZoneCategories val="1"/>
        <c14:dropZoneData val="1"/>
        <c14:dropZoneSeries val="1"/>
      </c14:pivotOptions>
    </c:ext>
  </c:extLst>
</c:chartSpace>
</file>

<file path=xl/customData/_rels/itemProps1.xml.rels><?xml version="1.0" encoding="UTF-8" standalone="yes"?>
<Relationships xmlns="http://schemas.openxmlformats.org/package/2006/relationships"><Relationship Id="rId1" Type="http://schemas.microsoft.com/office/2007/relationships/customData" Target="item1.data"/></Relationships>
</file>

<file path=xl/customData/itemProps1.xml><?xml version="1.0" encoding="utf-8"?>
<datastoreItem xmlns="http://schemas.microsoft.com/office/spreadsheetml/2009/9/main" id="Microsoft_SQLServer_AnalysisServices"/>
</file>

<file path=xl/drawings/_rels/drawing2.xml.rels><?xml version="1.0" encoding="UTF-8" standalone="yes"?>
<Relationships xmlns="http://schemas.openxmlformats.org/package/2006/relationships"><Relationship Id="rId3" Type="http://schemas.openxmlformats.org/officeDocument/2006/relationships/chart" Target="../charts/chart3.xml"/><Relationship Id="rId2" Type="http://schemas.openxmlformats.org/officeDocument/2006/relationships/chart" Target="../charts/chart2.xml"/><Relationship Id="rId1" Type="http://schemas.openxmlformats.org/officeDocument/2006/relationships/chart" Target="../charts/chart1.xml"/></Relationships>
</file>

<file path=xl/drawings/_rels/drawing3.xml.rels><?xml version="1.0" encoding="UTF-8" standalone="yes"?>
<Relationships xmlns="http://schemas.openxmlformats.org/package/2006/relationships"><Relationship Id="rId2" Type="http://schemas.openxmlformats.org/officeDocument/2006/relationships/chart" Target="../charts/chart5.xml"/><Relationship Id="rId1" Type="http://schemas.openxmlformats.org/officeDocument/2006/relationships/chart" Target="../charts/chart4.xml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619125</xdr:colOff>
      <xdr:row>177</xdr:row>
      <xdr:rowOff>180975</xdr:rowOff>
    </xdr:from>
    <xdr:to>
      <xdr:col>9</xdr:col>
      <xdr:colOff>0</xdr:colOff>
      <xdr:row>181</xdr:row>
      <xdr:rowOff>104774</xdr:rowOff>
    </xdr:to>
    <xdr:sp macro="" textlink="">
      <xdr:nvSpPr>
        <xdr:cNvPr id="2" name="1 Llamada rectangular"/>
        <xdr:cNvSpPr/>
      </xdr:nvSpPr>
      <xdr:spPr>
        <a:xfrm>
          <a:off x="6534150" y="33899475"/>
          <a:ext cx="2257425" cy="685799"/>
        </a:xfrm>
        <a:prstGeom prst="wedgeRectCallout">
          <a:avLst>
            <a:gd name="adj1" fmla="val -79959"/>
            <a:gd name="adj2" fmla="val 161517"/>
          </a:avLst>
        </a:prstGeom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vertOverflow="clip" horzOverflow="clip" rtlCol="0" anchor="t"/>
        <a:lstStyle/>
        <a:p>
          <a:pPr algn="l"/>
          <a:r>
            <a:rPr lang="es-ES" sz="1100"/>
            <a:t>Para</a:t>
          </a:r>
          <a:r>
            <a:rPr lang="es-ES" sz="1100" baseline="0"/>
            <a:t> añadir gastos, haz clic en la última fila de registros y pulsa la tecla Tabulador.</a:t>
          </a:r>
        </a:p>
        <a:p>
          <a:pPr algn="l"/>
          <a:endParaRPr lang="es-ES" sz="1100"/>
        </a:p>
      </xdr:txBody>
    </xdr:sp>
    <xdr:clientData/>
  </xdr:two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6</xdr:col>
      <xdr:colOff>228600</xdr:colOff>
      <xdr:row>10</xdr:row>
      <xdr:rowOff>23812</xdr:rowOff>
    </xdr:from>
    <xdr:to>
      <xdr:col>11</xdr:col>
      <xdr:colOff>734786</xdr:colOff>
      <xdr:row>28</xdr:row>
      <xdr:rowOff>0</xdr:rowOff>
    </xdr:to>
    <xdr:graphicFrame macro="">
      <xdr:nvGraphicFramePr>
        <xdr:cNvPr id="4" name="3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1</xdr:col>
      <xdr:colOff>19049</xdr:colOff>
      <xdr:row>3</xdr:row>
      <xdr:rowOff>66675</xdr:rowOff>
    </xdr:from>
    <xdr:to>
      <xdr:col>4</xdr:col>
      <xdr:colOff>550734</xdr:colOff>
      <xdr:row>8</xdr:row>
      <xdr:rowOff>114300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8" name="Gasto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asto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33374" y="542925"/>
              <a:ext cx="3362325" cy="7143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 editAs="oneCell">
    <xdr:from>
      <xdr:col>6</xdr:col>
      <xdr:colOff>523874</xdr:colOff>
      <xdr:row>3</xdr:row>
      <xdr:rowOff>66675</xdr:rowOff>
    </xdr:from>
    <xdr:to>
      <xdr:col>10</xdr:col>
      <xdr:colOff>4424</xdr:colOff>
      <xdr:row>8</xdr:row>
      <xdr:rowOff>114301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9" name="Años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ños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6014756" y="638175"/>
              <a:ext cx="2696638" cy="1000126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 editAs="oneCell">
    <xdr:from>
      <xdr:col>5</xdr:col>
      <xdr:colOff>495299</xdr:colOff>
      <xdr:row>31</xdr:row>
      <xdr:rowOff>19050</xdr:rowOff>
    </xdr:from>
    <xdr:to>
      <xdr:col>11</xdr:col>
      <xdr:colOff>66674</xdr:colOff>
      <xdr:row>37</xdr:row>
      <xdr:rowOff>133350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1" name="Gasto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asto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5145740" y="6103844"/>
              <a:ext cx="4389905" cy="12573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 editAs="oneCell">
    <xdr:from>
      <xdr:col>1</xdr:col>
      <xdr:colOff>0</xdr:colOff>
      <xdr:row>31</xdr:row>
      <xdr:rowOff>0</xdr:rowOff>
    </xdr:from>
    <xdr:to>
      <xdr:col>3</xdr:col>
      <xdr:colOff>495301</xdr:colOff>
      <xdr:row>37</xdr:row>
      <xdr:rowOff>161925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2" name="Fecha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echa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01706" y="6084794"/>
              <a:ext cx="3162301" cy="13049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>
    <xdr:from>
      <xdr:col>5</xdr:col>
      <xdr:colOff>485775</xdr:colOff>
      <xdr:row>41</xdr:row>
      <xdr:rowOff>80962</xdr:rowOff>
    </xdr:from>
    <xdr:to>
      <xdr:col>11</xdr:col>
      <xdr:colOff>693964</xdr:colOff>
      <xdr:row>55</xdr:row>
      <xdr:rowOff>157162</xdr:rowOff>
    </xdr:to>
    <xdr:graphicFrame macro="">
      <xdr:nvGraphicFramePr>
        <xdr:cNvPr id="2" name="1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  <xdr:twoCellAnchor>
    <xdr:from>
      <xdr:col>1</xdr:col>
      <xdr:colOff>0</xdr:colOff>
      <xdr:row>0</xdr:row>
      <xdr:rowOff>57150</xdr:rowOff>
    </xdr:from>
    <xdr:to>
      <xdr:col>12</xdr:col>
      <xdr:colOff>0</xdr:colOff>
      <xdr:row>3</xdr:row>
      <xdr:rowOff>0</xdr:rowOff>
    </xdr:to>
    <xdr:sp macro="" textlink="">
      <xdr:nvSpPr>
        <xdr:cNvPr id="3" name="2 CuadroTexto"/>
        <xdr:cNvSpPr txBox="1"/>
      </xdr:nvSpPr>
      <xdr:spPr>
        <a:xfrm>
          <a:off x="314325" y="57150"/>
          <a:ext cx="8629650" cy="514350"/>
        </a:xfrm>
        <a:prstGeom prst="rect">
          <a:avLst/>
        </a:prstGeom>
        <a:ln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/>
            <a:t>Control de Gastos Casa</a:t>
          </a:r>
          <a:r>
            <a:rPr lang="es-ES" sz="1600" b="1" baseline="0"/>
            <a:t> por Partidas y Años</a:t>
          </a:r>
          <a:endParaRPr lang="es-ES" sz="1600" b="1"/>
        </a:p>
      </xdr:txBody>
    </xdr:sp>
    <xdr:clientData/>
  </xdr:twoCellAnchor>
  <xdr:twoCellAnchor>
    <xdr:from>
      <xdr:col>1</xdr:col>
      <xdr:colOff>28575</xdr:colOff>
      <xdr:row>29</xdr:row>
      <xdr:rowOff>57149</xdr:rowOff>
    </xdr:from>
    <xdr:to>
      <xdr:col>12</xdr:col>
      <xdr:colOff>0</xdr:colOff>
      <xdr:row>30</xdr:row>
      <xdr:rowOff>89646</xdr:rowOff>
    </xdr:to>
    <xdr:sp macro="" textlink="">
      <xdr:nvSpPr>
        <xdr:cNvPr id="5" name="4 CuadroTexto"/>
        <xdr:cNvSpPr txBox="1"/>
      </xdr:nvSpPr>
      <xdr:spPr>
        <a:xfrm>
          <a:off x="230281" y="5581649"/>
          <a:ext cx="10000690" cy="402291"/>
        </a:xfrm>
        <a:prstGeom prst="rect">
          <a:avLst/>
        </a:prstGeom>
        <a:ln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400" b="1"/>
            <a:t>Gastos por Meses y Partidas</a:t>
          </a:r>
        </a:p>
      </xdr:txBody>
    </xdr:sp>
    <xdr:clientData/>
  </xdr:twoCellAnchor>
  <xdr:twoCellAnchor>
    <xdr:from>
      <xdr:col>5</xdr:col>
      <xdr:colOff>396130</xdr:colOff>
      <xdr:row>62</xdr:row>
      <xdr:rowOff>184056</xdr:rowOff>
    </xdr:from>
    <xdr:to>
      <xdr:col>11</xdr:col>
      <xdr:colOff>582706</xdr:colOff>
      <xdr:row>77</xdr:row>
      <xdr:rowOff>69756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3"/>
        </a:graphicData>
      </a:graphic>
    </xdr:graphicFrame>
    <xdr:clientData/>
  </xdr:twoCellAnchor>
  <xdr:twoCellAnchor editAs="oneCell">
    <xdr:from>
      <xdr:col>1</xdr:col>
      <xdr:colOff>11206</xdr:colOff>
      <xdr:row>62</xdr:row>
      <xdr:rowOff>176493</xdr:rowOff>
    </xdr:from>
    <xdr:to>
      <xdr:col>2</xdr:col>
      <xdr:colOff>663388</xdr:colOff>
      <xdr:row>76</xdr:row>
      <xdr:rowOff>33618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0" name="Gasto 2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asto 2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12912" y="12166787"/>
              <a:ext cx="182880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 editAs="oneCell">
    <xdr:from>
      <xdr:col>2</xdr:col>
      <xdr:colOff>915521</xdr:colOff>
      <xdr:row>63</xdr:row>
      <xdr:rowOff>0</xdr:rowOff>
    </xdr:from>
    <xdr:to>
      <xdr:col>3</xdr:col>
      <xdr:colOff>224118</xdr:colOff>
      <xdr:row>76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3" name="Años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ños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2293845" y="12180794"/>
              <a:ext cx="798979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 editAs="oneCell">
    <xdr:from>
      <xdr:col>3</xdr:col>
      <xdr:colOff>582705</xdr:colOff>
      <xdr:row>63</xdr:row>
      <xdr:rowOff>0</xdr:rowOff>
    </xdr:from>
    <xdr:to>
      <xdr:col>4</xdr:col>
      <xdr:colOff>723339</xdr:colOff>
      <xdr:row>76</xdr:row>
      <xdr:rowOff>47625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15" name="Fecha 1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Fecha 1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451411" y="12180794"/>
              <a:ext cx="857810" cy="252412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>
    <xdr:from>
      <xdr:col>0</xdr:col>
      <xdr:colOff>163606</xdr:colOff>
      <xdr:row>58</xdr:row>
      <xdr:rowOff>179293</xdr:rowOff>
    </xdr:from>
    <xdr:to>
      <xdr:col>11</xdr:col>
      <xdr:colOff>695325</xdr:colOff>
      <xdr:row>61</xdr:row>
      <xdr:rowOff>100850</xdr:rowOff>
    </xdr:to>
    <xdr:sp macro="" textlink="">
      <xdr:nvSpPr>
        <xdr:cNvPr id="16" name="15 CuadroTexto"/>
        <xdr:cNvSpPr txBox="1"/>
      </xdr:nvSpPr>
      <xdr:spPr>
        <a:xfrm>
          <a:off x="163606" y="11598087"/>
          <a:ext cx="10000690" cy="493057"/>
        </a:xfrm>
        <a:prstGeom prst="rect">
          <a:avLst/>
        </a:prstGeom>
        <a:ln/>
      </xdr:spPr>
      <xdr:style>
        <a:lnRef idx="3">
          <a:schemeClr val="lt1"/>
        </a:lnRef>
        <a:fillRef idx="1">
          <a:schemeClr val="accent1"/>
        </a:fillRef>
        <a:effectRef idx="1">
          <a:schemeClr val="accent1"/>
        </a:effectRef>
        <a:fontRef idx="minor">
          <a:schemeClr val="lt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400" b="1"/>
            <a:t>Gastos por Partidas</a:t>
          </a:r>
          <a:r>
            <a:rPr lang="es-ES" sz="1400" b="1" baseline="0"/>
            <a:t> Años y Meses</a:t>
          </a:r>
          <a:endParaRPr lang="es-ES" sz="1400" b="1"/>
        </a:p>
      </xdr:txBody>
    </xdr:sp>
    <xdr:clientData/>
  </xdr:twoCellAnchor>
</xdr:wsDr>
</file>

<file path=xl/drawings/drawing3.xml><?xml version="1.0" encoding="utf-8"?>
<xdr:wsDr xmlns:xdr="http://schemas.openxmlformats.org/drawingml/2006/spreadsheetDrawing" xmlns:a="http://schemas.openxmlformats.org/drawingml/2006/main">
  <xdr:twoCellAnchor editAs="oneCell">
    <xdr:from>
      <xdr:col>1</xdr:col>
      <xdr:colOff>19049</xdr:colOff>
      <xdr:row>4</xdr:row>
      <xdr:rowOff>0</xdr:rowOff>
    </xdr:from>
    <xdr:to>
      <xdr:col>4</xdr:col>
      <xdr:colOff>682124</xdr:colOff>
      <xdr:row>10</xdr:row>
      <xdr:rowOff>0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2" name="Años 3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Años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388843" y="762000"/>
              <a:ext cx="3879163" cy="1143000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>
    <xdr:from>
      <xdr:col>1</xdr:col>
      <xdr:colOff>1680</xdr:colOff>
      <xdr:row>0</xdr:row>
      <xdr:rowOff>133350</xdr:rowOff>
    </xdr:from>
    <xdr:to>
      <xdr:col>10</xdr:col>
      <xdr:colOff>0</xdr:colOff>
      <xdr:row>2</xdr:row>
      <xdr:rowOff>161925</xdr:rowOff>
    </xdr:to>
    <xdr:sp macro="" textlink="">
      <xdr:nvSpPr>
        <xdr:cNvPr id="4" name="3 CuadroTexto"/>
        <xdr:cNvSpPr txBox="1"/>
      </xdr:nvSpPr>
      <xdr:spPr>
        <a:xfrm>
          <a:off x="371474" y="133350"/>
          <a:ext cx="9702614" cy="409575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/>
            <a:t>Diferencias de gastos entre años</a:t>
          </a:r>
        </a:p>
      </xdr:txBody>
    </xdr:sp>
    <xdr:clientData/>
  </xdr:twoCellAnchor>
  <xdr:twoCellAnchor>
    <xdr:from>
      <xdr:col>5</xdr:col>
      <xdr:colOff>257175</xdr:colOff>
      <xdr:row>11</xdr:row>
      <xdr:rowOff>1</xdr:rowOff>
    </xdr:from>
    <xdr:to>
      <xdr:col>10</xdr:col>
      <xdr:colOff>0</xdr:colOff>
      <xdr:row>21</xdr:row>
      <xdr:rowOff>22413</xdr:rowOff>
    </xdr:to>
    <xdr:graphicFrame macro="">
      <xdr:nvGraphicFramePr>
        <xdr:cNvPr id="6" name="5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1"/>
        </a:graphicData>
      </a:graphic>
    </xdr:graphicFrame>
    <xdr:clientData/>
  </xdr:twoCellAnchor>
  <xdr:twoCellAnchor editAs="oneCell">
    <xdr:from>
      <xdr:col>5</xdr:col>
      <xdr:colOff>219074</xdr:colOff>
      <xdr:row>3</xdr:row>
      <xdr:rowOff>161925</xdr:rowOff>
    </xdr:from>
    <xdr:to>
      <xdr:col>10</xdr:col>
      <xdr:colOff>0</xdr:colOff>
      <xdr:row>10</xdr:row>
      <xdr:rowOff>62753</xdr:rowOff>
    </xdr:to>
    <mc:AlternateContent xmlns:mc="http://schemas.openxmlformats.org/markup-compatibility/2006" xmlns:a14="http://schemas.microsoft.com/office/drawing/2010/main">
      <mc:Choice Requires="a14">
        <xdr:graphicFrame macro="">
          <xdr:nvGraphicFramePr>
            <xdr:cNvPr id="7" name="Gasto 3"/>
            <xdr:cNvGraphicFramePr/>
          </xdr:nvGraphicFramePr>
          <xdr:xfrm>
            <a:off x="0" y="0"/>
            <a:ext cx="0" cy="0"/>
          </xdr:xfrm>
          <a:graphic>
            <a:graphicData uri="http://schemas.microsoft.com/office/drawing/2010/slicer">
              <sle:slicer xmlns:sle="http://schemas.microsoft.com/office/drawing/2010/slicer" name="Gasto 3"/>
            </a:graphicData>
          </a:graphic>
        </xdr:graphicFrame>
      </mc:Choice>
      <mc:Fallback xmlns="">
        <xdr:sp macro="" textlink="">
          <xdr:nvSpPr>
            <xdr:cNvPr id="0" name=""/>
            <xdr:cNvSpPr>
              <a:spLocks noTextEdit="1"/>
            </xdr:cNvSpPr>
          </xdr:nvSpPr>
          <xdr:spPr>
            <a:xfrm>
              <a:off x="4510928" y="733425"/>
              <a:ext cx="4615702" cy="1209675"/>
            </a:xfrm>
            <a:prstGeom prst="rect">
              <a:avLst/>
            </a:prstGeom>
            <a:solidFill>
              <a:prstClr val="white"/>
            </a:solidFill>
            <a:ln w="1">
              <a:solidFill>
                <a:prstClr val="green"/>
              </a:solidFill>
            </a:ln>
          </xdr:spPr>
          <xdr:txBody>
            <a:bodyPr vertOverflow="clip" horzOverflow="clip"/>
            <a:lstStyle/>
            <a:p>
              <a:r>
                <a:rPr lang="es-ES" sz="1100"/>
                <a:t>Esta forma representa una segmentación de datos. La segmentación de datos se puede usar al menos en Excel 2010.
Si la forma se modificó en una versión anterior de Excel, o si el libro se guardó en Excel 2003 o anterior, no se puede usar la segmentaciones de datos.</a:t>
              </a:r>
            </a:p>
          </xdr:txBody>
        </xdr:sp>
      </mc:Fallback>
    </mc:AlternateContent>
    <xdr:clientData/>
  </xdr:twoCellAnchor>
  <xdr:twoCellAnchor>
    <xdr:from>
      <xdr:col>5</xdr:col>
      <xdr:colOff>249328</xdr:colOff>
      <xdr:row>21</xdr:row>
      <xdr:rowOff>66396</xdr:rowOff>
    </xdr:from>
    <xdr:to>
      <xdr:col>9</xdr:col>
      <xdr:colOff>1447799</xdr:colOff>
      <xdr:row>35</xdr:row>
      <xdr:rowOff>114861</xdr:rowOff>
    </xdr:to>
    <xdr:graphicFrame macro="">
      <xdr:nvGraphicFramePr>
        <xdr:cNvPr id="8" name="7 Gráfico"/>
        <xdr:cNvGraphicFramePr/>
      </xdr:nvGraphicFramePr>
      <xdr:xfrm>
        <a:off x="0" y="0"/>
        <a:ext cx="0" cy="0"/>
      </xdr:xfrm>
      <a:graphic>
        <a:graphicData uri="http://schemas.openxmlformats.org/drawingml/2006/chart">
          <c:chart xmlns:c="http://schemas.openxmlformats.org/drawingml/2006/chart" xmlns:r="http://schemas.openxmlformats.org/officeDocument/2006/relationships" r:id="rId2"/>
        </a:graphicData>
      </a:graphic>
    </xdr:graphicFrame>
    <xdr:clientData/>
  </xdr:twoCellAnchor>
</xdr:wsDr>
</file>

<file path=xl/drawings/drawing4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0</xdr:colOff>
      <xdr:row>1</xdr:row>
      <xdr:rowOff>0</xdr:rowOff>
    </xdr:from>
    <xdr:to>
      <xdr:col>6</xdr:col>
      <xdr:colOff>0</xdr:colOff>
      <xdr:row>7</xdr:row>
      <xdr:rowOff>0</xdr:rowOff>
    </xdr:to>
    <xdr:sp macro="" textlink="">
      <xdr:nvSpPr>
        <xdr:cNvPr id="3" name="2 CuadroTexto"/>
        <xdr:cNvSpPr txBox="1"/>
      </xdr:nvSpPr>
      <xdr:spPr>
        <a:xfrm>
          <a:off x="590550" y="190500"/>
          <a:ext cx="5372100" cy="1143000"/>
        </a:xfrm>
        <a:prstGeom prst="rect">
          <a:avLst/>
        </a:prstGeom>
        <a:ln/>
      </xdr:spPr>
      <xdr:style>
        <a:lnRef idx="1">
          <a:schemeClr val="dk1"/>
        </a:lnRef>
        <a:fillRef idx="2">
          <a:schemeClr val="dk1"/>
        </a:fillRef>
        <a:effectRef idx="1">
          <a:schemeClr val="dk1"/>
        </a:effectRef>
        <a:fontRef idx="minor">
          <a:schemeClr val="dk1"/>
        </a:fontRef>
      </xdr:style>
      <xdr:txBody>
        <a:bodyPr vertOverflow="clip" horzOverflow="clip" wrap="square" rtlCol="0" anchor="ctr"/>
        <a:lstStyle/>
        <a:p>
          <a:pPr algn="ctr"/>
          <a:r>
            <a:rPr lang="es-ES" sz="1600" b="1"/>
            <a:t>Presupuestos</a:t>
          </a:r>
          <a:r>
            <a:rPr lang="es-ES" sz="1600" b="1" baseline="0"/>
            <a:t> </a:t>
          </a:r>
          <a:r>
            <a:rPr lang="es-ES" sz="1600" b="1"/>
            <a:t>de gastos entre años</a:t>
          </a:r>
        </a:p>
      </xdr:txBody>
    </xdr:sp>
    <xdr:clientData/>
  </xdr:twoCellAnchor>
</xdr:wsDr>
</file>

<file path=xl/pivotCache/_rels/pivotCacheDefinition1.xml.rels><?xml version="1.0" encoding="UTF-8" standalone="yes"?>
<Relationships xmlns="http://schemas.openxmlformats.org/package/2006/relationships"><Relationship Id="rId1" Type="http://schemas.openxmlformats.org/officeDocument/2006/relationships/pivotCacheRecords" Target="pivotCacheRecords1.xml"/></Relationships>
</file>

<file path=xl/pivotCache/pivotCacheDefinition1.xml><?xml version="1.0" encoding="utf-8"?>
<pivotCacheDefinition xmlns="http://schemas.openxmlformats.org/spreadsheetml/2006/main" xmlns:r="http://schemas.openxmlformats.org/officeDocument/2006/relationships" r:id="rId1" refreshedBy="Usuario" refreshedDate="41463.537390509257" createdVersion="4" refreshedVersion="4" minRefreshableVersion="3" recordCount="182">
  <cacheSource type="worksheet">
    <worksheetSource name="Tabla9"/>
  </cacheSource>
  <cacheFields count="4">
    <cacheField name="Gasto" numFmtId="0">
      <sharedItems count="20">
        <s v="Luz"/>
        <s v="Teléfono"/>
        <s v="Comunidad"/>
        <s v="Agua"/>
        <s v="Gas"/>
        <s v="Ts Coche"/>
        <s v="Comunidad Garaje"/>
        <s v="Seguro Casa"/>
        <s v="Seguro "/>
        <s v="Seguro Coche"/>
        <s v="IBI"/>
        <s v="Guardería"/>
        <s v="ITV Coche"/>
        <s v="ITV "/>
        <s v="IBI Garaje"/>
        <s v="ITV Furgo" u="1"/>
        <s v="Seguro Furgo" u="1"/>
        <s v="Seguro Ibiza" u="1"/>
        <s v="TS Furgo" u="1"/>
        <s v="ITV Ibiza" u="1"/>
      </sharedItems>
    </cacheField>
    <cacheField name="Importe" numFmtId="44">
      <sharedItems containsSemiMixedTypes="0" containsString="0" containsNumber="1" minValue="15.236739646899998" maxValue="2180.5752898377996"/>
    </cacheField>
    <cacheField name="Fecha" numFmtId="14">
      <sharedItems containsSemiMixedTypes="0" containsNonDate="0" containsDate="1" containsString="0" minDate="2011-01-03T00:00:00" maxDate="2013-07-03T00:00:00" count="144">
        <d v="2011-01-18T00:00:00"/>
        <d v="2011-01-28T00:00:00"/>
        <d v="2011-01-03T00:00:00"/>
        <d v="2011-02-19T00:00:00"/>
        <d v="2011-02-24T00:00:00"/>
        <d v="2011-02-11T00:00:00"/>
        <d v="2011-02-28T00:00:00"/>
        <d v="2011-02-01T00:00:00"/>
        <d v="2011-03-24T00:00:00"/>
        <d v="2011-03-28T00:00:00"/>
        <d v="2011-03-01T00:00:00"/>
        <d v="2011-03-31T00:00:00"/>
        <d v="2011-04-16T00:00:00"/>
        <d v="2011-04-25T00:00:00"/>
        <d v="2011-04-07T00:00:00"/>
        <d v="2011-04-28T00:00:00"/>
        <d v="2011-04-01T00:00:00"/>
        <d v="2011-05-19T00:00:00"/>
        <d v="2011-05-28T00:00:00"/>
        <d v="2011-05-01T00:00:00"/>
        <d v="2011-06-18T00:00:00"/>
        <d v="2011-06-22T00:00:00"/>
        <d v="2011-06-07T00:00:00"/>
        <d v="2011-06-28T00:00:00"/>
        <d v="2011-06-01T00:00:00"/>
        <d v="2011-06-15T00:00:00"/>
        <d v="2011-07-20T00:00:00"/>
        <d v="2011-07-28T00:00:00"/>
        <d v="2011-07-01T00:00:00"/>
        <d v="2011-08-23T00:00:00"/>
        <d v="2011-08-25T00:00:00"/>
        <d v="2011-08-12T00:00:00"/>
        <d v="2011-08-28T00:00:00"/>
        <d v="2011-08-01T00:00:00"/>
        <d v="2011-09-22T00:00:00"/>
        <d v="2011-09-28T00:00:00"/>
        <d v="2011-09-01T00:00:00"/>
        <d v="2011-10-15T00:00:00"/>
        <d v="2011-10-26T00:00:00"/>
        <d v="2011-10-06T00:00:00"/>
        <d v="2011-10-28T00:00:00"/>
        <d v="2011-10-01T00:00:00"/>
        <d v="2011-11-15T00:00:00"/>
        <d v="2011-11-20T00:00:00"/>
        <d v="2011-11-01T00:00:00"/>
        <d v="2011-11-21T00:00:00"/>
        <d v="2011-11-07T00:00:00"/>
        <d v="2011-12-13T00:00:00"/>
        <d v="2011-12-22T00:00:00"/>
        <d v="2011-12-20T00:00:00"/>
        <d v="2011-12-28T00:00:00"/>
        <d v="2011-12-01T00:00:00"/>
        <d v="2012-01-02T00:00:00"/>
        <d v="2012-01-01T00:00:00"/>
        <d v="2012-01-13T00:00:00"/>
        <d v="2012-01-10T00:00:00"/>
        <d v="2012-01-28T00:00:00"/>
        <d v="2012-02-02T00:00:00"/>
        <d v="2012-02-01T00:00:00"/>
        <d v="2012-02-21T00:00:00"/>
        <d v="2012-02-17T00:00:00"/>
        <d v="2012-02-24T00:00:00"/>
        <d v="2012-02-28T00:00:00"/>
        <d v="2012-03-02T00:00:00"/>
        <d v="2012-03-01T00:00:00"/>
        <d v="2012-03-24T00:00:00"/>
        <d v="2012-03-28T00:00:00"/>
        <d v="2012-04-02T00:00:00"/>
        <d v="2012-04-01T00:00:00"/>
        <d v="2012-04-24T00:00:00"/>
        <d v="2012-04-20T00:00:00"/>
        <d v="2012-04-26T00:00:00"/>
        <d v="2012-04-03T00:00:00"/>
        <d v="2012-05-02T00:00:00"/>
        <d v="2012-05-01T00:00:00"/>
        <d v="2012-05-23T00:00:00"/>
        <d v="2012-05-11T00:00:00"/>
        <d v="2012-05-18T00:00:00"/>
        <d v="2012-06-02T00:00:00"/>
        <d v="2012-06-01T00:00:00"/>
        <d v="2012-06-20T00:00:00"/>
        <d v="2012-06-25T00:00:00"/>
        <d v="2012-06-11T00:00:00"/>
        <d v="2012-06-15T00:00:00"/>
        <d v="2012-06-04T00:00:00"/>
        <d v="2012-07-03T00:00:00"/>
        <d v="2012-07-01T00:00:00"/>
        <d v="2012-07-16T00:00:00"/>
        <d v="2012-07-11T00:00:00"/>
        <d v="2012-08-02T00:00:00"/>
        <d v="2012-08-01T00:00:00"/>
        <d v="2012-08-16T00:00:00"/>
        <d v="2012-08-13T00:00:00"/>
        <d v="2012-08-28T00:00:00"/>
        <d v="2012-08-10T00:00:00"/>
        <d v="2012-09-03T00:00:00"/>
        <d v="2012-09-01T00:00:00"/>
        <d v="2012-09-08T00:00:00"/>
        <d v="2012-09-10T00:00:00"/>
        <d v="2012-09-05T00:00:00"/>
        <d v="2012-10-03T00:00:00"/>
        <d v="2012-10-15T00:00:00"/>
        <d v="2012-10-13T00:00:00"/>
        <d v="2012-10-11T00:00:00"/>
        <d v="2012-10-26T00:00:00"/>
        <d v="2012-11-06T00:00:00"/>
        <d v="2012-11-07T00:00:00"/>
        <d v="2012-11-12T00:00:00"/>
        <d v="2012-12-04T00:00:00"/>
        <d v="2012-12-10T00:00:00"/>
        <d v="2012-12-05T00:00:00"/>
        <d v="2012-12-19T00:00:00"/>
        <d v="2012-12-24T00:00:00"/>
        <d v="2012-12-11T00:00:00"/>
        <d v="2012-12-12T00:00:00"/>
        <d v="2013-01-16T00:00:00"/>
        <d v="2013-01-10T00:00:00"/>
        <d v="2013-01-02T00:00:00"/>
        <d v="2013-01-08T00:00:00"/>
        <d v="2013-02-04T00:00:00"/>
        <d v="2013-02-25T00:00:00"/>
        <d v="2013-02-12T00:00:00"/>
        <d v="2013-02-11T00:00:00"/>
        <d v="2013-02-05T00:00:00"/>
        <d v="2013-03-19T00:00:00"/>
        <d v="2013-03-13T00:00:00"/>
        <d v="2013-03-04T00:00:00"/>
        <d v="2013-03-07T00:00:00"/>
        <d v="2013-04-13T00:00:00"/>
        <d v="2013-04-26T00:00:00"/>
        <d v="2013-04-11T00:00:00"/>
        <d v="2013-04-10T00:00:00"/>
        <d v="2013-04-03T00:00:00"/>
        <d v="2013-04-09T00:00:00"/>
        <d v="2013-05-13T00:00:00"/>
        <d v="2013-05-06T00:00:00"/>
        <d v="2013-05-08T00:00:00"/>
        <d v="2013-06-21T00:00:00"/>
        <d v="2013-06-19T00:00:00"/>
        <d v="2013-06-10T00:00:00"/>
        <d v="2013-06-05T00:00:00"/>
        <d v="2013-06-24T00:00:00"/>
        <d v="2013-06-17T00:00:00"/>
        <d v="2013-07-02T00:00:00"/>
      </sharedItems>
      <fieldGroup par="3" base="2">
        <rangePr groupBy="months" startDate="2011-01-03T00:00:00" endDate="2013-07-03T00:00:00"/>
        <groupItems count="14">
          <s v="&lt;03/01/2011"/>
          <s v="ene"/>
          <s v="feb"/>
          <s v="mar"/>
          <s v="abr"/>
          <s v="may"/>
          <s v="jun"/>
          <s v="jul"/>
          <s v="ago"/>
          <s v="sep"/>
          <s v="oct"/>
          <s v="nov"/>
          <s v="dic"/>
          <s v="&gt;03/07/2013"/>
        </groupItems>
      </fieldGroup>
    </cacheField>
    <cacheField name="Años" numFmtId="0" databaseField="0">
      <fieldGroup base="2">
        <rangePr groupBy="years" startDate="2011-01-03T00:00:00" endDate="2013-07-03T00:00:00"/>
        <groupItems count="5">
          <s v="&lt;03/01/2011"/>
          <s v="2011"/>
          <s v="2012"/>
          <s v="2013"/>
          <s v="&gt;03/07/2013"/>
        </groupItems>
      </fieldGroup>
    </cacheField>
  </cacheFields>
  <extLst>
    <ext xmlns:x14="http://schemas.microsoft.com/office/spreadsheetml/2009/9/main" uri="{725AE2AE-9491-48be-B2B4-4EB974FC3084}">
      <x14:pivotCacheDefinition pivotCacheId="1"/>
    </ext>
  </extLst>
</pivotCacheDefinition>
</file>

<file path=xl/pivotCache/pivotCacheRecords1.xml><?xml version="1.0" encoding="utf-8"?>
<pivotCacheRecords xmlns="http://schemas.openxmlformats.org/spreadsheetml/2006/main" xmlns:r="http://schemas.openxmlformats.org/officeDocument/2006/relationships" count="182">
  <r>
    <x v="0"/>
    <n v="95.994029208799986"/>
    <x v="0"/>
  </r>
  <r>
    <x v="1"/>
    <n v="178.8839484346"/>
    <x v="1"/>
  </r>
  <r>
    <x v="2"/>
    <n v="378.06642017619993"/>
    <x v="2"/>
  </r>
  <r>
    <x v="0"/>
    <n v="144.5049304792"/>
    <x v="3"/>
  </r>
  <r>
    <x v="3"/>
    <n v="63.053893918199996"/>
    <x v="4"/>
  </r>
  <r>
    <x v="4"/>
    <n v="505.33045301109996"/>
    <x v="5"/>
  </r>
  <r>
    <x v="1"/>
    <n v="181.53046476450001"/>
    <x v="6"/>
  </r>
  <r>
    <x v="2"/>
    <n v="378.06642017619993"/>
    <x v="7"/>
  </r>
  <r>
    <x v="0"/>
    <n v="131.73484682910001"/>
    <x v="8"/>
  </r>
  <r>
    <x v="1"/>
    <n v="180.14297076629998"/>
    <x v="9"/>
  </r>
  <r>
    <x v="2"/>
    <n v="378.06642017619993"/>
    <x v="10"/>
  </r>
  <r>
    <x v="5"/>
    <n v="314.24169625899998"/>
    <x v="11"/>
  </r>
  <r>
    <x v="5"/>
    <n v="419.51137978909998"/>
    <x v="11"/>
  </r>
  <r>
    <x v="0"/>
    <n v="80.500346228899986"/>
    <x v="12"/>
  </r>
  <r>
    <x v="3"/>
    <n v="70.736499574899995"/>
    <x v="13"/>
  </r>
  <r>
    <x v="4"/>
    <n v="317.32501625499998"/>
    <x v="14"/>
  </r>
  <r>
    <x v="1"/>
    <n v="150.54309880470001"/>
    <x v="15"/>
  </r>
  <r>
    <x v="2"/>
    <n v="378.06642017619993"/>
    <x v="16"/>
  </r>
  <r>
    <x v="0"/>
    <n v="117.62865784739999"/>
    <x v="17"/>
  </r>
  <r>
    <x v="1"/>
    <n v="140.2653654847"/>
    <x v="18"/>
  </r>
  <r>
    <x v="2"/>
    <n v="378.06642017619993"/>
    <x v="19"/>
  </r>
  <r>
    <x v="0"/>
    <n v="155.6048824648"/>
    <x v="20"/>
  </r>
  <r>
    <x v="3"/>
    <n v="68.218454911500004"/>
    <x v="21"/>
  </r>
  <r>
    <x v="4"/>
    <n v="157.4548744624"/>
    <x v="22"/>
  </r>
  <r>
    <x v="1"/>
    <n v="139.23759215269999"/>
    <x v="23"/>
  </r>
  <r>
    <x v="2"/>
    <n v="313.8305869262"/>
    <x v="24"/>
  </r>
  <r>
    <x v="6"/>
    <n v="88.902393218"/>
    <x v="24"/>
  </r>
  <r>
    <x v="7"/>
    <n v="541.17404796459994"/>
    <x v="25"/>
  </r>
  <r>
    <x v="0"/>
    <n v="99.616930204100001"/>
    <x v="26"/>
  </r>
  <r>
    <x v="1"/>
    <n v="137.5674604882"/>
    <x v="27"/>
  </r>
  <r>
    <x v="2"/>
    <n v="313.8305869262"/>
    <x v="28"/>
  </r>
  <r>
    <x v="6"/>
    <n v="88.902393218"/>
    <x v="28"/>
  </r>
  <r>
    <x v="0"/>
    <n v="126.1334821697"/>
    <x v="29"/>
  </r>
  <r>
    <x v="3"/>
    <n v="58.223359257799999"/>
    <x v="30"/>
  </r>
  <r>
    <x v="4"/>
    <n v="112.9779835201"/>
    <x v="31"/>
  </r>
  <r>
    <x v="1"/>
    <n v="137.5674604882"/>
    <x v="32"/>
  </r>
  <r>
    <x v="2"/>
    <n v="313.8305869262"/>
    <x v="33"/>
  </r>
  <r>
    <x v="6"/>
    <n v="88.902393218"/>
    <x v="33"/>
  </r>
  <r>
    <x v="0"/>
    <n v="101.74955986799999"/>
    <x v="34"/>
  </r>
  <r>
    <x v="1"/>
    <n v="146.84311480949998"/>
    <x v="35"/>
  </r>
  <r>
    <x v="2"/>
    <n v="313.8305869262"/>
    <x v="36"/>
  </r>
  <r>
    <x v="6"/>
    <n v="88.902393218"/>
    <x v="36"/>
  </r>
  <r>
    <x v="0"/>
    <n v="103.805106532"/>
    <x v="37"/>
  </r>
  <r>
    <x v="3"/>
    <n v="70.736499574899995"/>
    <x v="38"/>
  </r>
  <r>
    <x v="4"/>
    <n v="160.4611114585"/>
    <x v="39"/>
  </r>
  <r>
    <x v="1"/>
    <n v="137.5674604882"/>
    <x v="40"/>
  </r>
  <r>
    <x v="2"/>
    <n v="313.8305869262"/>
    <x v="41"/>
  </r>
  <r>
    <x v="6"/>
    <n v="88.902393218"/>
    <x v="41"/>
  </r>
  <r>
    <x v="0"/>
    <n v="115.08491885069999"/>
    <x v="42"/>
  </r>
  <r>
    <x v="1"/>
    <n v="137.5674604882"/>
    <x v="43"/>
  </r>
  <r>
    <x v="2"/>
    <n v="313.8305869262"/>
    <x v="44"/>
  </r>
  <r>
    <x v="6"/>
    <n v="88.902393218"/>
    <x v="44"/>
  </r>
  <r>
    <x v="8"/>
    <n v="636.44863584099994"/>
    <x v="45"/>
  </r>
  <r>
    <x v="9"/>
    <n v="2180.5752898377996"/>
    <x v="46"/>
  </r>
  <r>
    <x v="0"/>
    <n v="158.9194514605"/>
    <x v="47"/>
  </r>
  <r>
    <x v="3"/>
    <n v="68.218454911500004"/>
    <x v="48"/>
  </r>
  <r>
    <x v="4"/>
    <n v="61.075430254099999"/>
    <x v="49"/>
  </r>
  <r>
    <x v="1"/>
    <n v="132.7112314945"/>
    <x v="50"/>
  </r>
  <r>
    <x v="2"/>
    <n v="283.66543963200002"/>
    <x v="51"/>
  </r>
  <r>
    <x v="6"/>
    <n v="40.314408947699995"/>
    <x v="51"/>
  </r>
  <r>
    <x v="10"/>
    <n v="1124.9236062072998"/>
    <x v="51"/>
  </r>
  <r>
    <x v="2"/>
    <n v="283.66543963200002"/>
    <x v="52"/>
  </r>
  <r>
    <x v="11"/>
    <n v="242.4774233521"/>
    <x v="53"/>
  </r>
  <r>
    <x v="0"/>
    <n v="124.6945995049"/>
    <x v="54"/>
  </r>
  <r>
    <x v="4"/>
    <n v="177.83048076929998"/>
    <x v="55"/>
  </r>
  <r>
    <x v="1"/>
    <n v="137.6445434881"/>
    <x v="56"/>
  </r>
  <r>
    <x v="6"/>
    <n v="40.314408947699995"/>
    <x v="52"/>
  </r>
  <r>
    <x v="2"/>
    <n v="283.66543963200002"/>
    <x v="57"/>
  </r>
  <r>
    <x v="11"/>
    <n v="242.4774233521"/>
    <x v="58"/>
  </r>
  <r>
    <x v="0"/>
    <n v="215.75531672009998"/>
    <x v="59"/>
  </r>
  <r>
    <x v="4"/>
    <n v="741.35859870489992"/>
    <x v="60"/>
  </r>
  <r>
    <x v="3"/>
    <n v="71.276080574199995"/>
    <x v="61"/>
  </r>
  <r>
    <x v="1"/>
    <n v="156.65835013009999"/>
    <x v="62"/>
  </r>
  <r>
    <x v="6"/>
    <n v="40.314408947699995"/>
    <x v="57"/>
  </r>
  <r>
    <x v="2"/>
    <n v="283.66543963200002"/>
    <x v="63"/>
  </r>
  <r>
    <x v="11"/>
    <n v="242.4774233521"/>
    <x v="64"/>
  </r>
  <r>
    <x v="0"/>
    <n v="119.2730951786"/>
    <x v="65"/>
  </r>
  <r>
    <x v="1"/>
    <n v="143.5799344804"/>
    <x v="66"/>
  </r>
  <r>
    <x v="6"/>
    <n v="40.314408947699995"/>
    <x v="63"/>
  </r>
  <r>
    <x v="2"/>
    <n v="283.66543963200002"/>
    <x v="67"/>
  </r>
  <r>
    <x v="11"/>
    <n v="242.4774233521"/>
    <x v="68"/>
  </r>
  <r>
    <x v="0"/>
    <n v="146.3549224768"/>
    <x v="69"/>
  </r>
  <r>
    <x v="4"/>
    <n v="421.74678678619995"/>
    <x v="70"/>
  </r>
  <r>
    <x v="3"/>
    <n v="74.025374237299999"/>
    <x v="71"/>
  </r>
  <r>
    <x v="1"/>
    <n v="55.396982594799994"/>
    <x v="72"/>
  </r>
  <r>
    <x v="6"/>
    <n v="40.314408947699995"/>
    <x v="67"/>
  </r>
  <r>
    <x v="2"/>
    <n v="283.66543963200002"/>
    <x v="73"/>
  </r>
  <r>
    <x v="11"/>
    <n v="242.4774233521"/>
    <x v="74"/>
  </r>
  <r>
    <x v="0"/>
    <n v="122.7418301741"/>
    <x v="75"/>
  </r>
  <r>
    <x v="1"/>
    <n v="64.055972916899989"/>
    <x v="76"/>
  </r>
  <r>
    <x v="6"/>
    <n v="40.314408947699995"/>
    <x v="73"/>
  </r>
  <r>
    <x v="5"/>
    <n v="314.24169625899998"/>
    <x v="77"/>
  </r>
  <r>
    <x v="5"/>
    <n v="419.588462789"/>
    <x v="77"/>
  </r>
  <r>
    <x v="2"/>
    <n v="283.66543963200002"/>
    <x v="78"/>
  </r>
  <r>
    <x v="11"/>
    <n v="242.4774233521"/>
    <x v="79"/>
  </r>
  <r>
    <x v="4"/>
    <n v="259.89818132950001"/>
    <x v="80"/>
  </r>
  <r>
    <x v="3"/>
    <n v="71.507329573899995"/>
    <x v="81"/>
  </r>
  <r>
    <x v="1"/>
    <n v="63.362225917799996"/>
    <x v="82"/>
  </r>
  <r>
    <x v="6"/>
    <n v="40.314408947699995"/>
    <x v="78"/>
  </r>
  <r>
    <x v="7"/>
    <n v="600.42518055439996"/>
    <x v="83"/>
  </r>
  <r>
    <x v="10"/>
    <n v="286.28626162859996"/>
    <x v="84"/>
  </r>
  <r>
    <x v="2"/>
    <n v="283.66543963200002"/>
    <x v="85"/>
  </r>
  <r>
    <x v="11"/>
    <n v="242.4774233521"/>
    <x v="86"/>
  </r>
  <r>
    <x v="0"/>
    <n v="119.65851017809999"/>
    <x v="87"/>
  </r>
  <r>
    <x v="1"/>
    <n v="63.362225917799996"/>
    <x v="88"/>
  </r>
  <r>
    <x v="6"/>
    <n v="40.314408947699995"/>
    <x v="85"/>
  </r>
  <r>
    <x v="2"/>
    <n v="283.66543963200002"/>
    <x v="89"/>
  </r>
  <r>
    <x v="11"/>
    <n v="242.4774233521"/>
    <x v="90"/>
  </r>
  <r>
    <x v="0"/>
    <n v="128.11194583379998"/>
    <x v="91"/>
  </r>
  <r>
    <x v="4"/>
    <n v="73.485793237999999"/>
    <x v="92"/>
  </r>
  <r>
    <x v="3"/>
    <n v="71.507329573899995"/>
    <x v="93"/>
  </r>
  <r>
    <x v="1"/>
    <n v="65.135134915500004"/>
    <x v="94"/>
  </r>
  <r>
    <x v="6"/>
    <n v="40.314408947699995"/>
    <x v="89"/>
  </r>
  <r>
    <x v="2"/>
    <n v="283.66543963200002"/>
    <x v="95"/>
  </r>
  <r>
    <x v="11"/>
    <n v="242.4774233521"/>
    <x v="96"/>
  </r>
  <r>
    <x v="0"/>
    <n v="158.8423684606"/>
    <x v="97"/>
  </r>
  <r>
    <x v="1"/>
    <n v="69.246228243499999"/>
    <x v="98"/>
  </r>
  <r>
    <x v="6"/>
    <n v="40.314408947699995"/>
    <x v="95"/>
  </r>
  <r>
    <x v="10"/>
    <n v="400.80590514670001"/>
    <x v="99"/>
  </r>
  <r>
    <x v="2"/>
    <n v="283.66543963200002"/>
    <x v="100"/>
  </r>
  <r>
    <x v="11"/>
    <n v="468.92158272499995"/>
    <x v="101"/>
  </r>
  <r>
    <x v="0"/>
    <n v="125.00293150449998"/>
    <x v="102"/>
  </r>
  <r>
    <x v="4"/>
    <n v="194.42902008109999"/>
    <x v="103"/>
  </r>
  <r>
    <x v="3"/>
    <n v="59.944879588899994"/>
    <x v="104"/>
  </r>
  <r>
    <x v="1"/>
    <n v="96.071112208700001"/>
    <x v="103"/>
  </r>
  <r>
    <x v="6"/>
    <n v="40.314408947699995"/>
    <x v="100"/>
  </r>
  <r>
    <x v="2"/>
    <n v="283.66543963200002"/>
    <x v="105"/>
  </r>
  <r>
    <x v="11"/>
    <n v="580.69193257999996"/>
    <x v="106"/>
  </r>
  <r>
    <x v="0"/>
    <n v="204.65536473450001"/>
    <x v="107"/>
  </r>
  <r>
    <x v="1"/>
    <n v="15.236739646899998"/>
    <x v="107"/>
  </r>
  <r>
    <x v="6"/>
    <n v="40.314408947699995"/>
    <x v="105"/>
  </r>
  <r>
    <x v="8"/>
    <n v="667.6158621338999"/>
    <x v="106"/>
  </r>
  <r>
    <x v="9"/>
    <n v="2032.9613450293"/>
    <x v="106"/>
  </r>
  <r>
    <x v="12"/>
    <n v="123.1529395069"/>
    <x v="107"/>
  </r>
  <r>
    <x v="2"/>
    <n v="247.95031634499998"/>
    <x v="108"/>
  </r>
  <r>
    <x v="11"/>
    <n v="580.69193257999996"/>
    <x v="109"/>
  </r>
  <r>
    <x v="0"/>
    <n v="56.604616259899998"/>
    <x v="110"/>
  </r>
  <r>
    <x v="4"/>
    <n v="311.74934592889997"/>
    <x v="111"/>
  </r>
  <r>
    <x v="3"/>
    <n v="70.248307242199999"/>
    <x v="112"/>
  </r>
  <r>
    <x v="1"/>
    <n v="72.22677090629999"/>
    <x v="113"/>
  </r>
  <r>
    <x v="6"/>
    <n v="37.513726618"/>
    <x v="108"/>
  </r>
  <r>
    <x v="10"/>
    <n v="458.05287973909998"/>
    <x v="110"/>
  </r>
  <r>
    <x v="13"/>
    <n v="123.1529395069"/>
    <x v="114"/>
  </r>
  <r>
    <x v="0"/>
    <n v="171.84370111039999"/>
    <x v="115"/>
  </r>
  <r>
    <x v="1"/>
    <n v="66.574017580299994"/>
    <x v="116"/>
  </r>
  <r>
    <x v="2"/>
    <n v="247.95031634499998"/>
    <x v="117"/>
  </r>
  <r>
    <x v="6"/>
    <n v="37.513726618"/>
    <x v="117"/>
  </r>
  <r>
    <x v="11"/>
    <n v="580.69193257999996"/>
    <x v="118"/>
  </r>
  <r>
    <x v="0"/>
    <n v="100.5676205362"/>
    <x v="119"/>
  </r>
  <r>
    <x v="3"/>
    <n v="65.494855581699994"/>
    <x v="120"/>
  </r>
  <r>
    <x v="4"/>
    <n v="693.25880676729992"/>
    <x v="121"/>
  </r>
  <r>
    <x v="1"/>
    <n v="64.980968915699989"/>
    <x v="122"/>
  </r>
  <r>
    <x v="2"/>
    <n v="247.95031634499998"/>
    <x v="119"/>
  </r>
  <r>
    <x v="6"/>
    <n v="37.513726618"/>
    <x v="119"/>
  </r>
  <r>
    <x v="11"/>
    <n v="580.69193257999996"/>
    <x v="123"/>
  </r>
  <r>
    <x v="0"/>
    <n v="171.53536911079999"/>
    <x v="124"/>
  </r>
  <r>
    <x v="1"/>
    <n v="66.882349579899994"/>
    <x v="125"/>
  </r>
  <r>
    <x v="2"/>
    <n v="247.95031634499998"/>
    <x v="126"/>
  </r>
  <r>
    <x v="6"/>
    <n v="37.513726618"/>
    <x v="126"/>
  </r>
  <r>
    <x v="11"/>
    <n v="580.69193257999996"/>
    <x v="127"/>
  </r>
  <r>
    <x v="0"/>
    <n v="184.45961876070001"/>
    <x v="128"/>
  </r>
  <r>
    <x v="3"/>
    <n v="78.9586862309"/>
    <x v="129"/>
  </r>
  <r>
    <x v="4"/>
    <n v="546.28722029130006"/>
    <x v="130"/>
  </r>
  <r>
    <x v="1"/>
    <n v="64.980968915699989"/>
    <x v="131"/>
  </r>
  <r>
    <x v="2"/>
    <n v="247.95031634499998"/>
    <x v="132"/>
  </r>
  <r>
    <x v="6"/>
    <n v="37.513726618"/>
    <x v="132"/>
  </r>
  <r>
    <x v="11"/>
    <n v="580.69193257999996"/>
    <x v="133"/>
  </r>
  <r>
    <x v="1"/>
    <n v="66.496934580399994"/>
    <x v="134"/>
  </r>
  <r>
    <x v="2"/>
    <n v="247.95031634499998"/>
    <x v="135"/>
  </r>
  <r>
    <x v="6"/>
    <n v="37.513726618"/>
    <x v="135"/>
  </r>
  <r>
    <x v="5"/>
    <n v="314.24169625899998"/>
    <x v="135"/>
  </r>
  <r>
    <x v="5"/>
    <n v="419.51137978909998"/>
    <x v="135"/>
  </r>
  <r>
    <x v="11"/>
    <n v="580.69193257999996"/>
    <x v="136"/>
  </r>
  <r>
    <x v="0"/>
    <n v="264.70302165659996"/>
    <x v="137"/>
  </r>
  <r>
    <x v="4"/>
    <n v="309.359772932"/>
    <x v="138"/>
  </r>
  <r>
    <x v="1"/>
    <n v="68.886507577299994"/>
    <x v="139"/>
  </r>
  <r>
    <x v="10"/>
    <n v="291.27096228879998"/>
    <x v="140"/>
  </r>
  <r>
    <x v="14"/>
    <n v="23.613092302699997"/>
    <x v="140"/>
  </r>
  <r>
    <x v="3"/>
    <n v="84.174635890799991"/>
    <x v="141"/>
  </r>
  <r>
    <x v="7"/>
    <n v="575.57876025329995"/>
    <x v="142"/>
  </r>
  <r>
    <x v="2"/>
    <n v="247.95031634499998"/>
    <x v="143"/>
  </r>
  <r>
    <x v="6"/>
    <n v="37.513726618"/>
    <x v="143"/>
  </r>
</pivotCacheRecords>
</file>

<file path=xl/pivotTables/_rels/pivotTable1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2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3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4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5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_rels/pivotTable6.xml.rels><?xml version="1.0" encoding="UTF-8" standalone="yes"?>
<Relationships xmlns="http://schemas.openxmlformats.org/package/2006/relationships"><Relationship Id="rId1" Type="http://schemas.openxmlformats.org/officeDocument/2006/relationships/pivotCacheDefinition" Target="../pivotCache/pivotCacheDefinition1.xml"/></Relationships>
</file>

<file path=xl/pivotTables/pivotTable1.xml><?xml version="1.0" encoding="utf-8"?>
<pivotTableDefinition xmlns="http://schemas.openxmlformats.org/spreadsheetml/2006/main" name="TD_Gastos Año" cacheId="71" applyNumberFormats="0" applyBorderFormats="0" applyFontFormats="0" applyPatternFormats="0" applyAlignmentFormats="0" applyWidthHeightFormats="1" dataCaption="Valores" updatedVersion="4" minRefreshableVersion="3" itemPrintTitles="1" createdVersion="4" indent="0" compact="0" compactData="0" multipleFieldFilters="0" chartFormat="1">
  <location ref="B11:F28" firstHeaderRow="1" firstDataRow="2" firstDataCol="1"/>
  <pivotFields count="4">
    <pivotField axis="axisRow" compact="0" outline="0" showAll="0" sortType="ascending">
      <items count="21">
        <item x="3"/>
        <item x="2"/>
        <item x="6"/>
        <item x="4"/>
        <item x="11"/>
        <item x="10"/>
        <item x="14"/>
        <item x="13"/>
        <item x="12"/>
        <item m="1" x="15"/>
        <item m="1" x="19"/>
        <item x="0"/>
        <item x="8"/>
        <item x="7"/>
        <item x="9"/>
        <item m="1" x="16"/>
        <item m="1" x="17"/>
        <item x="1"/>
        <item x="5"/>
        <item m="1" x="18"/>
        <item t="default"/>
      </items>
    </pivotField>
    <pivotField dataField="1" compact="0" numFmtId="44" outline="0" showAll="0"/>
    <pivotField compact="0" numFmtId="14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Col" compact="0" outline="0" showAll="0" defaultSubtotal="0">
      <items count="5">
        <item x="0"/>
        <item x="1"/>
        <item x="2"/>
        <item x="3"/>
        <item x="4"/>
      </items>
    </pivotField>
  </pivotFields>
  <rowFields count="1">
    <field x="0"/>
  </rowFields>
  <rowItems count="16">
    <i>
      <x/>
    </i>
    <i>
      <x v="1"/>
    </i>
    <i>
      <x v="2"/>
    </i>
    <i>
      <x v="3"/>
    </i>
    <i>
      <x v="4"/>
    </i>
    <i>
      <x v="5"/>
    </i>
    <i>
      <x v="6"/>
    </i>
    <i>
      <x v="7"/>
    </i>
    <i>
      <x v="8"/>
    </i>
    <i>
      <x v="11"/>
    </i>
    <i>
      <x v="12"/>
    </i>
    <i>
      <x v="13"/>
    </i>
    <i>
      <x v="14"/>
    </i>
    <i>
      <x v="17"/>
    </i>
    <i>
      <x v="18"/>
    </i>
    <i t="grand">
      <x/>
    </i>
  </rowItems>
  <colFields count="1">
    <field x="3"/>
  </colFields>
  <colItems count="4">
    <i>
      <x v="1"/>
    </i>
    <i>
      <x v="2"/>
    </i>
    <i>
      <x v="3"/>
    </i>
    <i t="grand">
      <x/>
    </i>
  </colItems>
  <dataFields count="1">
    <dataField name="Suma de Importe" fld="1" baseField="0" baseItem="0" numFmtId="164"/>
  </dataFields>
  <formats count="13">
    <format dxfId="49">
      <pivotArea dataOnly="0" labelOnly="1" outline="0" fieldPosition="0">
        <references count="1">
          <reference field="0" count="0"/>
        </references>
      </pivotArea>
    </format>
    <format dxfId="48">
      <pivotArea field="0" grandCol="1" outline="0" collapsedLevelsAreSubtotals="1" axis="axisRow" fieldPosition="0">
        <references count="1">
          <reference field="0" count="0" selected="0"/>
        </references>
      </pivotArea>
    </format>
    <format dxfId="47">
      <pivotArea field="0" grandCol="1" outline="0" collapsedLevelsAreSubtotals="1" axis="axisRow" fieldPosition="0">
        <references count="1">
          <reference field="0" count="0" selected="0"/>
        </references>
      </pivotArea>
    </format>
    <format dxfId="46">
      <pivotArea type="all" dataOnly="0" outline="0" fieldPosition="0"/>
    </format>
    <format dxfId="45">
      <pivotArea type="origin" dataOnly="0" labelOnly="1" outline="0" fieldPosition="0"/>
    </format>
    <format dxfId="44">
      <pivotArea field="0" type="button" dataOnly="0" labelOnly="1" outline="0" axis="axisRow" fieldPosition="0"/>
    </format>
    <format dxfId="43">
      <pivotArea field="3" type="button" dataOnly="0" labelOnly="1" outline="0" axis="axisCol" fieldPosition="0"/>
    </format>
    <format dxfId="42">
      <pivotArea type="topRight" dataOnly="0" labelOnly="1" outline="0" fieldPosition="0"/>
    </format>
    <format dxfId="41">
      <pivotArea dataOnly="0" labelOnly="1" outline="0" fieldPosition="0">
        <references count="1">
          <reference field="3" count="3">
            <x v="1"/>
            <x v="2"/>
            <x v="3"/>
          </reference>
        </references>
      </pivotArea>
    </format>
    <format dxfId="40">
      <pivotArea dataOnly="0" labelOnly="1" grandCol="1" outline="0" fieldPosition="0"/>
    </format>
    <format dxfId="39">
      <pivotArea grandRow="1" outline="0" collapsedLevelsAreSubtotals="1" fieldPosition="0"/>
    </format>
    <format dxfId="38">
      <pivotArea dataOnly="0" labelOnly="1" grandRow="1" outline="0" fieldPosition="0"/>
    </format>
    <format dxfId="37">
      <pivotArea type="all" dataOnly="0" outline="0" fieldPosition="0"/>
    </format>
  </formats>
  <conditionalFormats count="3">
    <conditionalFormat priority="4">
      <pivotAreas count="1">
        <pivotArea type="data" outline="0" collapsedLevelsAreSubtotals="1" fieldPosition="0">
          <references count="3">
            <reference field="4294967294" count="1" selected="0">
              <x v="0"/>
            </reference>
            <reference field="0" count="16" selected="0">
              <x v="0"/>
              <x v="1"/>
              <x v="2"/>
              <x v="3"/>
              <x v="4"/>
              <x v="5"/>
              <x v="6"/>
              <x v="9"/>
              <x v="10"/>
              <x v="11"/>
              <x v="13"/>
              <x v="15"/>
              <x v="16"/>
              <x v="17"/>
              <x v="18"/>
              <x v="19"/>
            </reference>
            <reference field="3" count="1" selected="0">
              <x v="1"/>
            </reference>
          </references>
        </pivotArea>
      </pivotAreas>
    </conditionalFormat>
    <conditionalFormat priority="3">
      <pivotAreas count="1">
        <pivotArea type="data" outline="0" collapsedLevelsAreSubtotals="1" fieldPosition="0">
          <references count="3">
            <reference field="4294967294" count="1" selected="0">
              <x v="0"/>
            </reference>
            <reference field="0" count="16" selected="0">
              <x v="0"/>
              <x v="1"/>
              <x v="2"/>
              <x v="3"/>
              <x v="4"/>
              <x v="5"/>
              <x v="6"/>
              <x v="9"/>
              <x v="10"/>
              <x v="11"/>
              <x v="13"/>
              <x v="15"/>
              <x v="16"/>
              <x v="17"/>
              <x v="18"/>
              <x v="19"/>
            </reference>
            <reference field="3" count="1" selected="0">
              <x v="2"/>
            </reference>
          </references>
        </pivotArea>
      </pivotAreas>
    </conditionalFormat>
    <conditionalFormat priority="2">
      <pivotAreas count="1">
        <pivotArea type="data" outline="0" collapsedLevelsAreSubtotals="1" fieldPosition="0">
          <references count="3">
            <reference field="4294967294" count="1" selected="0">
              <x v="0"/>
            </reference>
            <reference field="0" count="16" selected="0">
              <x v="0"/>
              <x v="1"/>
              <x v="2"/>
              <x v="3"/>
              <x v="4"/>
              <x v="5"/>
              <x v="6"/>
              <x v="9"/>
              <x v="10"/>
              <x v="11"/>
              <x v="13"/>
              <x v="15"/>
              <x v="16"/>
              <x v="17"/>
              <x v="18"/>
              <x v="19"/>
            </reference>
            <reference field="3" count="1" selected="0">
              <x v="3"/>
            </reference>
          </references>
        </pivotArea>
      </pivotAreas>
    </conditionalFormat>
  </conditionalFormats>
  <chartFormats count="3">
    <chartFormat chart="0" format="63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1"/>
          </reference>
        </references>
      </pivotArea>
    </chartFormat>
    <chartFormat chart="0" format="6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65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</chartFormats>
  <pivotTableStyleInfo name="PivotStyleDark2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>
        <x14:conditionalFormats count="1">
          <x14:conditionalFormat priority="1" id="{0B178E80-F7F2-477F-859C-92E79CA3CE89}">
            <x14:pivotAreas count="1">
              <pivotArea type="data" grandCol="1" outline="0" collapsedLevelsAreSubtotals="1" fieldPosition="0">
                <references count="2">
                  <reference field="4294967294" count="1" selected="0">
                    <x v="0"/>
                  </reference>
                  <reference field="0" count="16" selected="0">
                    <x v="0"/>
                    <x v="1"/>
                    <x v="2"/>
                    <x v="3"/>
                    <x v="4"/>
                    <x v="5"/>
                    <x v="6"/>
                    <x v="9"/>
                    <x v="10"/>
                    <x v="11"/>
                    <x v="13"/>
                    <x v="15"/>
                    <x v="16"/>
                    <x v="17"/>
                    <x v="18"/>
                    <x v="19"/>
                  </reference>
                </references>
              </pivotArea>
            </x14:pivotAreas>
          </x14:conditionalFormat>
        </x14:conditionalFormats>
      </x14:pivotTableDefinition>
    </ext>
  </extLst>
</pivotTableDefinition>
</file>

<file path=xl/pivotTables/pivotTable2.xml><?xml version="1.0" encoding="utf-8"?>
<pivotTableDefinition xmlns="http://schemas.openxmlformats.org/spreadsheetml/2006/main" name="Tabla dinámica4" cacheId="71" applyNumberFormats="0" applyBorderFormats="0" applyFontFormats="0" applyPatternFormats="0" applyAlignmentFormats="0" applyWidthHeightFormats="1" dataCaption="Valores" updatedVersion="4" minRefreshableVersion="3" itemPrintTitles="1" createdVersion="4" indent="0" compact="0" compactData="0" multipleFieldFilters="0" chartFormat="1">
  <location ref="B79:G89" firstHeaderRow="1" firstDataRow="2" firstDataCol="2"/>
  <pivotFields count="4">
    <pivotField axis="axisRow" compact="0" outline="0" showAll="0">
      <items count="21">
        <item h="1" x="3"/>
        <item h="1" x="2"/>
        <item h="1" x="6"/>
        <item x="4"/>
        <item h="1" x="11"/>
        <item h="1" x="10"/>
        <item h="1" x="14"/>
        <item h="1" m="1" x="15"/>
        <item h="1" x="0"/>
        <item h="1" x="7"/>
        <item h="1" m="1" x="16"/>
        <item h="1" m="1" x="17"/>
        <item h="1" x="1"/>
        <item h="1" x="5"/>
        <item h="1" m="1" x="18"/>
        <item h="1" m="1" x="19"/>
        <item h="1" x="8"/>
        <item h="1" x="9"/>
        <item h="1" x="12"/>
        <item h="1" x="13"/>
        <item t="default"/>
      </items>
    </pivotField>
    <pivotField dataField="1" compact="0" numFmtId="44" outline="0" showAll="0"/>
    <pivotField axis="axisRow" compact="0" numFmtId="14" outline="0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Col" compact="0" outline="0" showAll="0" defaultSubtotal="0">
      <items count="5">
        <item x="0"/>
        <item x="1"/>
        <item x="2"/>
        <item x="3"/>
        <item x="4"/>
      </items>
    </pivotField>
  </pivotFields>
  <rowFields count="2">
    <field x="0"/>
    <field x="2"/>
  </rowFields>
  <rowItems count="9">
    <i>
      <x v="3"/>
      <x v="1"/>
    </i>
    <i r="1">
      <x v="2"/>
    </i>
    <i r="1">
      <x v="4"/>
    </i>
    <i r="1">
      <x v="6"/>
    </i>
    <i r="1">
      <x v="8"/>
    </i>
    <i r="1">
      <x v="10"/>
    </i>
    <i r="1">
      <x v="12"/>
    </i>
    <i t="default">
      <x v="3"/>
    </i>
    <i t="grand">
      <x/>
    </i>
  </rowItems>
  <colFields count="1">
    <field x="3"/>
  </colFields>
  <colItems count="4">
    <i>
      <x v="1"/>
    </i>
    <i>
      <x v="2"/>
    </i>
    <i>
      <x v="3"/>
    </i>
    <i t="grand">
      <x/>
    </i>
  </colItems>
  <dataFields count="1">
    <dataField name="Suma de Importe" fld="1" baseField="2" baseItem="1" numFmtId="164"/>
  </dataFields>
  <formats count="2">
    <format dxfId="51">
      <pivotArea type="all" dataOnly="0" outline="0" fieldPosition="0"/>
    </format>
    <format dxfId="50">
      <pivotArea type="all" dataOnly="0" outline="0" fieldPosition="0"/>
    </format>
  </formats>
  <chartFormats count="3">
    <chartFormat chart="0" format="3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4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2"/>
          </reference>
        </references>
      </pivotArea>
    </chartFormat>
    <chartFormat chart="0" format="5" series="1">
      <pivotArea type="data" outline="0" fieldPosition="0">
        <references count="2">
          <reference field="4294967294" count="1" selected="0">
            <x v="0"/>
          </reference>
          <reference field="3" count="1" selected="0">
            <x v="3"/>
          </reference>
        </references>
      </pivotArea>
    </chartFormat>
  </chartFormats>
  <pivotTableStyleInfo name="PivotStyleLight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3.xml><?xml version="1.0" encoding="utf-8"?>
<pivotTableDefinition xmlns="http://schemas.openxmlformats.org/spreadsheetml/2006/main" name="TD_Gastos Año ACUM" cacheId="71" applyNumberFormats="0" applyBorderFormats="0" applyFontFormats="0" applyPatternFormats="0" applyAlignmentFormats="0" applyWidthHeightFormats="1" dataCaption="Valores" updatedVersion="4" minRefreshableVersion="3" itemPrintTitles="1" createdVersion="4" indent="0" compact="0" compactData="0" multipleFieldFilters="0" chartFormat="3">
  <location ref="B42:E46" firstHeaderRow="1" firstDataRow="1" firstDataCol="3"/>
  <pivotFields count="4">
    <pivotField axis="axisRow" compact="0" outline="0" showAll="0">
      <items count="21">
        <item x="3"/>
        <item x="2"/>
        <item x="6"/>
        <item x="4"/>
        <item x="11"/>
        <item x="10"/>
        <item x="14"/>
        <item m="1" x="15"/>
        <item x="0"/>
        <item x="7"/>
        <item m="1" x="16"/>
        <item m="1" x="17"/>
        <item x="1"/>
        <item x="5"/>
        <item m="1" x="18"/>
        <item m="1" x="19"/>
        <item x="8"/>
        <item x="9"/>
        <item x="12"/>
        <item x="13"/>
        <item t="default"/>
      </items>
    </pivotField>
    <pivotField dataField="1" compact="0" numFmtId="44" outline="0" showAll="0"/>
    <pivotField axis="axisRow" compact="0" numFmtId="14" outline="0" showAll="0" defaultSubtotal="0">
      <items count="14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</items>
    </pivotField>
    <pivotField axis="axisRow" compact="0" outline="0" showAll="0">
      <items count="6">
        <item sd="0" x="0"/>
        <item sd="0" x="1"/>
        <item sd="0" x="2"/>
        <item sd="0" x="3"/>
        <item x="4"/>
        <item t="default" sd="0"/>
      </items>
    </pivotField>
  </pivotFields>
  <rowFields count="3">
    <field x="3"/>
    <field x="2"/>
    <field x="0"/>
  </rowFields>
  <rowItems count="4">
    <i>
      <x v="1"/>
    </i>
    <i>
      <x v="2"/>
    </i>
    <i>
      <x v="3"/>
    </i>
    <i t="grand">
      <x/>
    </i>
  </rowItems>
  <colItems count="1">
    <i/>
  </colItems>
  <dataFields count="1">
    <dataField name="Suma de Importe" fld="1" baseField="0" baseItem="0" numFmtId="164"/>
  </dataFields>
  <formats count="15">
    <format dxfId="66">
      <pivotArea type="all" dataOnly="0" outline="0" fieldPosition="0"/>
    </format>
    <format dxfId="65">
      <pivotArea dataOnly="0" labelOnly="1" outline="0" fieldPosition="0">
        <references count="1">
          <reference field="3" count="1">
            <x v="1"/>
          </reference>
        </references>
      </pivotArea>
    </format>
    <format dxfId="64">
      <pivotArea dataOnly="0" labelOnly="1" outline="0" fieldPosition="0">
        <references count="1">
          <reference field="3" count="1">
            <x v="2"/>
          </reference>
        </references>
      </pivotArea>
    </format>
    <format dxfId="63">
      <pivotArea dataOnly="0" labelOnly="1" outline="0" fieldPosition="0">
        <references count="1">
          <reference field="3" count="1">
            <x v="3"/>
          </reference>
        </references>
      </pivotArea>
    </format>
    <format dxfId="62">
      <pivotArea field="3" type="button" dataOnly="0" labelOnly="1" outline="0" axis="axisRow" fieldPosition="0"/>
    </format>
    <format dxfId="61">
      <pivotArea field="2" type="button" dataOnly="0" labelOnly="1" outline="0" axis="axisRow" fieldPosition="1"/>
    </format>
    <format dxfId="60">
      <pivotArea field="0" type="button" dataOnly="0" labelOnly="1" outline="0" axis="axisRow" fieldPosition="2"/>
    </format>
    <format dxfId="59">
      <pivotArea dataOnly="0" labelOnly="1" outline="0" axis="axisValues" fieldPosition="0"/>
    </format>
    <format dxfId="58">
      <pivotArea field="3" type="button" dataOnly="0" labelOnly="1" outline="0" axis="axisRow" fieldPosition="0"/>
    </format>
    <format dxfId="57">
      <pivotArea field="2" type="button" dataOnly="0" labelOnly="1" outline="0" axis="axisRow" fieldPosition="1"/>
    </format>
    <format dxfId="56">
      <pivotArea field="0" type="button" dataOnly="0" labelOnly="1" outline="0" axis="axisRow" fieldPosition="2"/>
    </format>
    <format dxfId="55">
      <pivotArea dataOnly="0" labelOnly="1" outline="0" axis="axisValues" fieldPosition="0"/>
    </format>
    <format dxfId="54">
      <pivotArea type="all" dataOnly="0" outline="0" fieldPosition="0"/>
    </format>
    <format dxfId="53">
      <pivotArea dataOnly="0" grandRow="1" outline="0" fieldPosition="0"/>
    </format>
    <format dxfId="52">
      <pivotArea type="all" dataOnly="0" outline="0" fieldPosition="0"/>
    </format>
  </formats>
  <chartFormats count="2">
    <chartFormat chart="1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2" format="0" series="1">
      <pivotArea type="data" outline="0" fieldPosition="0">
        <references count="1">
          <reference field="4294967294" count="1" selected="0">
            <x v="0"/>
          </reference>
        </references>
      </pivotArea>
    </chartFormat>
  </chartFormats>
  <pivotTableStyleInfo name="PivotStyleMedium9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4.xml><?xml version="1.0" encoding="utf-8"?>
<pivotTableDefinition xmlns="http://schemas.openxmlformats.org/spreadsheetml/2006/main" name="Tabla dinámica7" cacheId="71" applyNumberFormats="0" applyBorderFormats="0" applyFontFormats="0" applyPatternFormats="0" applyAlignmentFormats="0" applyWidthHeightFormats="1" dataCaption="Valores" updatedVersion="4" minRefreshableVersion="3" itemPrintTitles="1" createdVersion="4" indent="0" outline="1" outlineData="1" multipleFieldFilters="0" chartFormat="1" rowHeaderCaption="Gastos / Año">
  <location ref="B12:E64" firstHeaderRow="0" firstDataRow="1" firstDataCol="1"/>
  <pivotFields count="4">
    <pivotField axis="axisRow" showAll="0">
      <items count="21">
        <item x="3"/>
        <item x="2"/>
        <item x="6"/>
        <item x="4"/>
        <item x="11"/>
        <item x="10"/>
        <item x="14"/>
        <item m="1" x="15"/>
        <item m="1" x="19"/>
        <item x="0"/>
        <item x="7"/>
        <item m="1" x="16"/>
        <item m="1" x="17"/>
        <item x="1"/>
        <item x="5"/>
        <item m="1" x="18"/>
        <item x="8"/>
        <item x="9"/>
        <item x="12"/>
        <item x="13"/>
        <item t="default"/>
      </items>
    </pivotField>
    <pivotField dataField="1" numFmtId="44" showAll="0"/>
    <pivotField numFmtId="14" showAll="0"/>
    <pivotField axis="axisRow" showAll="0" defaultSubtotal="0">
      <items count="5">
        <item x="0"/>
        <item x="1"/>
        <item x="2"/>
        <item x="3"/>
        <item x="4"/>
      </items>
    </pivotField>
  </pivotFields>
  <rowFields count="2">
    <field x="0"/>
    <field x="3"/>
  </rowFields>
  <rowItems count="52">
    <i>
      <x/>
    </i>
    <i r="1">
      <x v="1"/>
    </i>
    <i r="1">
      <x v="2"/>
    </i>
    <i r="1">
      <x v="3"/>
    </i>
    <i>
      <x v="1"/>
    </i>
    <i r="1">
      <x v="1"/>
    </i>
    <i r="1">
      <x v="2"/>
    </i>
    <i r="1">
      <x v="3"/>
    </i>
    <i>
      <x v="2"/>
    </i>
    <i r="1">
      <x v="1"/>
    </i>
    <i r="1">
      <x v="2"/>
    </i>
    <i r="1">
      <x v="3"/>
    </i>
    <i>
      <x v="3"/>
    </i>
    <i r="1">
      <x v="1"/>
    </i>
    <i r="1">
      <x v="2"/>
    </i>
    <i r="1">
      <x v="3"/>
    </i>
    <i>
      <x v="4"/>
    </i>
    <i r="1">
      <x v="2"/>
    </i>
    <i r="1">
      <x v="3"/>
    </i>
    <i>
      <x v="5"/>
    </i>
    <i r="1">
      <x v="1"/>
    </i>
    <i r="1">
      <x v="2"/>
    </i>
    <i r="1">
      <x v="3"/>
    </i>
    <i>
      <x v="6"/>
    </i>
    <i r="1">
      <x v="3"/>
    </i>
    <i>
      <x v="9"/>
    </i>
    <i r="1">
      <x v="1"/>
    </i>
    <i r="1">
      <x v="2"/>
    </i>
    <i r="1">
      <x v="3"/>
    </i>
    <i>
      <x v="10"/>
    </i>
    <i r="1">
      <x v="1"/>
    </i>
    <i r="1">
      <x v="2"/>
    </i>
    <i r="1">
      <x v="3"/>
    </i>
    <i>
      <x v="13"/>
    </i>
    <i r="1">
      <x v="1"/>
    </i>
    <i r="1">
      <x v="2"/>
    </i>
    <i r="1">
      <x v="3"/>
    </i>
    <i>
      <x v="14"/>
    </i>
    <i r="1">
      <x v="1"/>
    </i>
    <i r="1">
      <x v="2"/>
    </i>
    <i r="1">
      <x v="3"/>
    </i>
    <i>
      <x v="16"/>
    </i>
    <i r="1">
      <x v="1"/>
    </i>
    <i r="1">
      <x v="2"/>
    </i>
    <i>
      <x v="17"/>
    </i>
    <i r="1">
      <x v="1"/>
    </i>
    <i r="1">
      <x v="2"/>
    </i>
    <i>
      <x v="18"/>
    </i>
    <i r="1">
      <x v="2"/>
    </i>
    <i>
      <x v="19"/>
    </i>
    <i r="1">
      <x v="2"/>
    </i>
    <i t="grand">
      <x/>
    </i>
  </rowItems>
  <colFields count="1">
    <field x="-2"/>
  </colFields>
  <colItems count="3">
    <i>
      <x/>
    </i>
    <i i="1">
      <x v="1"/>
    </i>
    <i i="2">
      <x v="2"/>
    </i>
  </colItems>
  <dataFields count="3">
    <dataField name="Gastos" fld="1" baseField="3" baseItem="1" numFmtId="164"/>
    <dataField name="Diferencia Importe Año anterior" fld="1" showDataAs="difference" baseField="3" baseItem="1048828" numFmtId="164"/>
    <dataField name="% Diferencia Importe Año anterior" fld="1" showDataAs="percentDiff" baseField="3" baseItem="1048828" numFmtId="10"/>
  </dataFields>
  <formats count="5">
    <format dxfId="7">
      <pivotArea dataOnly="0" labelOnly="1" outline="0" fieldPosition="0">
        <references count="1">
          <reference field="4294967294" count="1">
            <x v="1"/>
          </reference>
        </references>
      </pivotArea>
    </format>
    <format dxfId="6">
      <pivotArea outline="0" fieldPosition="0">
        <references count="1">
          <reference field="4294967294" count="1">
            <x v="0"/>
          </reference>
        </references>
      </pivotArea>
    </format>
    <format dxfId="5">
      <pivotArea outline="0" fieldPosition="0">
        <references count="1">
          <reference field="4294967294" count="1">
            <x v="1"/>
          </reference>
        </references>
      </pivotArea>
    </format>
    <format dxfId="4">
      <pivotArea outline="0" fieldPosition="0">
        <references count="1">
          <reference field="4294967294" count="1">
            <x v="2"/>
          </reference>
        </references>
      </pivotArea>
    </format>
    <format dxfId="3">
      <pivotArea dataOnly="0" labelOnly="1" outline="0" fieldPosition="0">
        <references count="1">
          <reference field="4294967294" count="1">
            <x v="2"/>
          </reference>
        </references>
      </pivotArea>
    </format>
  </formats>
  <conditionalFormats count="1">
    <conditionalFormat scope="data" priority="2">
      <pivotAreas count="1">
        <pivotArea outline="0" fieldPosition="0">
          <references count="1">
            <reference field="4294967294" count="1" selected="0">
              <x v="2"/>
            </reference>
          </references>
        </pivotArea>
      </pivotAreas>
    </conditionalFormat>
  </conditionalFormats>
  <pivotTableStyleInfo name="PivotStyleDark8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5.xml><?xml version="1.0" encoding="utf-8"?>
<pivotTableDefinition xmlns="http://schemas.openxmlformats.org/spreadsheetml/2006/main" name="Tabla dinámica9" cacheId="71" applyNumberFormats="0" applyBorderFormats="0" applyFontFormats="0" applyPatternFormats="0" applyAlignmentFormats="0" applyWidthHeightFormats="1" dataCaption="Valores" errorCaption="0" showError="1" missingCaption="0" updatedVersion="4" minRefreshableVersion="3" itemPrintTitles="1" createdVersion="4" indent="0" outline="1" outlineData="1" multipleFieldFilters="0" chartFormat="1">
  <location ref="G97:H102" firstHeaderRow="1" firstDataRow="1" firstDataCol="1"/>
  <pivotFields count="4">
    <pivotField axis="axisRow" showAll="0">
      <items count="21">
        <item x="3"/>
        <item h="1" x="2"/>
        <item h="1" x="6"/>
        <item h="1" x="4"/>
        <item h="1" x="11"/>
        <item h="1" x="10"/>
        <item h="1" x="14"/>
        <item h="1" m="1" x="15"/>
        <item h="1" m="1" x="19"/>
        <item h="1" x="0"/>
        <item h="1" x="7"/>
        <item h="1" m="1" x="16"/>
        <item h="1" m="1" x="17"/>
        <item h="1" x="1"/>
        <item h="1" x="5"/>
        <item h="1" m="1" x="18"/>
        <item h="1" x="8"/>
        <item h="1" x="9"/>
        <item h="1" x="12"/>
        <item h="1" x="13"/>
        <item t="default"/>
      </items>
    </pivotField>
    <pivotField dataField="1" numFmtId="44" showAll="0"/>
    <pivotField numFmtId="14" showAll="0">
      <items count="15">
        <item x="0"/>
        <item x="1"/>
        <item x="2"/>
        <item x="3"/>
        <item x="4"/>
        <item x="5"/>
        <item x="6"/>
        <item x="7"/>
        <item x="8"/>
        <item x="9"/>
        <item x="10"/>
        <item x="11"/>
        <item x="12"/>
        <item x="13"/>
        <item t="default"/>
      </items>
    </pivotField>
    <pivotField axis="axisRow" showAll="0" defaultSubtotal="0">
      <items count="5">
        <item x="0"/>
        <item x="1"/>
        <item x="2"/>
        <item x="3"/>
        <item x="4"/>
      </items>
    </pivotField>
  </pivotFields>
  <rowFields count="2">
    <field x="0"/>
    <field x="3"/>
  </rowFields>
  <rowItems count="5">
    <i>
      <x/>
    </i>
    <i r="1">
      <x v="1"/>
    </i>
    <i r="1">
      <x v="2"/>
    </i>
    <i r="1">
      <x v="3"/>
    </i>
    <i t="grand">
      <x/>
    </i>
  </rowItems>
  <colItems count="1">
    <i/>
  </colItems>
  <dataFields count="1">
    <dataField name="Suma de Importe2" fld="1" showDataAs="percentDiff" baseField="3" baseItem="1048828" numFmtId="165"/>
  </dataFields>
  <formats count="29">
    <format dxfId="36">
      <pivotArea collapsedLevelsAreSubtotals="1" fieldPosition="0">
        <references count="2">
          <reference field="0" count="1" selected="0">
            <x v="0"/>
          </reference>
          <reference field="3" count="1">
            <x v="2"/>
          </reference>
        </references>
      </pivotArea>
    </format>
    <format dxfId="35">
      <pivotArea collapsedLevelsAreSubtotals="1" fieldPosition="0">
        <references count="1">
          <reference field="0" count="1">
            <x v="1"/>
          </reference>
        </references>
      </pivotArea>
    </format>
    <format dxfId="34">
      <pivotArea collapsedLevelsAreSubtotals="1" fieldPosition="0">
        <references count="2">
          <reference field="0" count="1" selected="0">
            <x v="1"/>
          </reference>
          <reference field="3" count="0"/>
        </references>
      </pivotArea>
    </format>
    <format dxfId="33">
      <pivotArea collapsedLevelsAreSubtotals="1" fieldPosition="0">
        <references count="1">
          <reference field="0" count="1">
            <x v="2"/>
          </reference>
        </references>
      </pivotArea>
    </format>
    <format dxfId="32">
      <pivotArea collapsedLevelsAreSubtotals="1" fieldPosition="0">
        <references count="2">
          <reference field="0" count="1" selected="0">
            <x v="2"/>
          </reference>
          <reference field="3" count="0"/>
        </references>
      </pivotArea>
    </format>
    <format dxfId="31">
      <pivotArea collapsedLevelsAreSubtotals="1" fieldPosition="0">
        <references count="1">
          <reference field="0" count="1">
            <x v="3"/>
          </reference>
        </references>
      </pivotArea>
    </format>
    <format dxfId="30">
      <pivotArea collapsedLevelsAreSubtotals="1" fieldPosition="0">
        <references count="2">
          <reference field="0" count="1" selected="0">
            <x v="3"/>
          </reference>
          <reference field="3" count="0"/>
        </references>
      </pivotArea>
    </format>
    <format dxfId="29">
      <pivotArea collapsedLevelsAreSubtotals="1" fieldPosition="0">
        <references count="1">
          <reference field="0" count="1">
            <x v="4"/>
          </reference>
        </references>
      </pivotArea>
    </format>
    <format dxfId="28">
      <pivotArea collapsedLevelsAreSubtotals="1" fieldPosition="0">
        <references count="2">
          <reference field="0" count="1" selected="0">
            <x v="4"/>
          </reference>
          <reference field="3" count="1">
            <x v="2"/>
          </reference>
        </references>
      </pivotArea>
    </format>
    <format dxfId="27">
      <pivotArea collapsedLevelsAreSubtotals="1" fieldPosition="0">
        <references count="1">
          <reference field="0" count="1">
            <x v="5"/>
          </reference>
        </references>
      </pivotArea>
    </format>
    <format dxfId="26">
      <pivotArea collapsedLevelsAreSubtotals="1" fieldPosition="0">
        <references count="2">
          <reference field="0" count="1" selected="0">
            <x v="5"/>
          </reference>
          <reference field="3" count="0"/>
        </references>
      </pivotArea>
    </format>
    <format dxfId="25">
      <pivotArea collapsedLevelsAreSubtotals="1" fieldPosition="0">
        <references count="1">
          <reference field="0" count="1">
            <x v="7"/>
          </reference>
        </references>
      </pivotArea>
    </format>
    <format dxfId="24">
      <pivotArea collapsedLevelsAreSubtotals="1" fieldPosition="0">
        <references count="2">
          <reference field="0" count="1" selected="0">
            <x v="7"/>
          </reference>
          <reference field="3" count="1">
            <x v="2"/>
          </reference>
        </references>
      </pivotArea>
    </format>
    <format dxfId="23">
      <pivotArea collapsedLevelsAreSubtotals="1" fieldPosition="0">
        <references count="1">
          <reference field="0" count="1">
            <x v="8"/>
          </reference>
        </references>
      </pivotArea>
    </format>
    <format dxfId="22">
      <pivotArea collapsedLevelsAreSubtotals="1" fieldPosition="0">
        <references count="2">
          <reference field="0" count="1" selected="0">
            <x v="8"/>
          </reference>
          <reference field="3" count="1">
            <x v="2"/>
          </reference>
        </references>
      </pivotArea>
    </format>
    <format dxfId="21">
      <pivotArea collapsedLevelsAreSubtotals="1" fieldPosition="0">
        <references count="1">
          <reference field="0" count="1">
            <x v="9"/>
          </reference>
        </references>
      </pivotArea>
    </format>
    <format dxfId="20">
      <pivotArea collapsedLevelsAreSubtotals="1" fieldPosition="0">
        <references count="2">
          <reference field="0" count="1" selected="0">
            <x v="9"/>
          </reference>
          <reference field="3" count="0"/>
        </references>
      </pivotArea>
    </format>
    <format dxfId="19">
      <pivotArea collapsedLevelsAreSubtotals="1" fieldPosition="0">
        <references count="1">
          <reference field="0" count="1">
            <x v="10"/>
          </reference>
        </references>
      </pivotArea>
    </format>
    <format dxfId="18">
      <pivotArea collapsedLevelsAreSubtotals="1" fieldPosition="0">
        <references count="2">
          <reference field="0" count="1" selected="0">
            <x v="10"/>
          </reference>
          <reference field="3" count="0"/>
        </references>
      </pivotArea>
    </format>
    <format dxfId="17">
      <pivotArea collapsedLevelsAreSubtotals="1" fieldPosition="0">
        <references count="1">
          <reference field="0" count="1">
            <x v="11"/>
          </reference>
        </references>
      </pivotArea>
    </format>
    <format dxfId="16">
      <pivotArea collapsedLevelsAreSubtotals="1" fieldPosition="0">
        <references count="2">
          <reference field="0" count="1" selected="0">
            <x v="11"/>
          </reference>
          <reference field="3" count="0"/>
        </references>
      </pivotArea>
    </format>
    <format dxfId="15">
      <pivotArea collapsedLevelsAreSubtotals="1" fieldPosition="0">
        <references count="1">
          <reference field="0" count="1">
            <x v="12"/>
          </reference>
        </references>
      </pivotArea>
    </format>
    <format dxfId="14">
      <pivotArea collapsedLevelsAreSubtotals="1" fieldPosition="0">
        <references count="2">
          <reference field="0" count="1" selected="0">
            <x v="12"/>
          </reference>
          <reference field="3" count="0"/>
        </references>
      </pivotArea>
    </format>
    <format dxfId="13">
      <pivotArea collapsedLevelsAreSubtotals="1" fieldPosition="0">
        <references count="1">
          <reference field="0" count="1">
            <x v="13"/>
          </reference>
        </references>
      </pivotArea>
    </format>
    <format dxfId="12">
      <pivotArea collapsedLevelsAreSubtotals="1" fieldPosition="0">
        <references count="2">
          <reference field="0" count="1" selected="0">
            <x v="13"/>
          </reference>
          <reference field="3" count="0"/>
        </references>
      </pivotArea>
    </format>
    <format dxfId="11">
      <pivotArea collapsedLevelsAreSubtotals="1" fieldPosition="0">
        <references count="1">
          <reference field="0" count="1">
            <x v="14"/>
          </reference>
        </references>
      </pivotArea>
    </format>
    <format dxfId="10">
      <pivotArea collapsedLevelsAreSubtotals="1" fieldPosition="0">
        <references count="2">
          <reference field="0" count="1" selected="0">
            <x v="14"/>
          </reference>
          <reference field="3" count="0"/>
        </references>
      </pivotArea>
    </format>
    <format dxfId="9">
      <pivotArea collapsedLevelsAreSubtotals="1" fieldPosition="0">
        <references count="1">
          <reference field="0" count="1">
            <x v="15"/>
          </reference>
        </references>
      </pivotArea>
    </format>
    <format dxfId="8">
      <pivotArea collapsedLevelsAreSubtotals="1" fieldPosition="0">
        <references count="2">
          <reference field="0" count="1" selected="0">
            <x v="15"/>
          </reference>
          <reference field="3" count="0"/>
        </references>
      </pivotArea>
    </format>
  </formats>
  <chartFormats count="4">
    <chartFormat chart="0" format="1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0" format="2">
      <pivotArea type="data" outline="0" fieldPosition="0">
        <references count="3">
          <reference field="4294967294" count="1" selected="0">
            <x v="0"/>
          </reference>
          <reference field="0" count="1" selected="0">
            <x v="1"/>
          </reference>
          <reference field="3" count="1" selected="0">
            <x v="2"/>
          </reference>
        </references>
      </pivotArea>
    </chartFormat>
    <chartFormat chart="0" format="3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3" count="1" selected="0">
            <x v="2"/>
          </reference>
        </references>
      </pivotArea>
    </chartFormat>
    <chartFormat chart="0" format="4">
      <pivotArea type="data" outline="0" fieldPosition="0">
        <references count="3">
          <reference field="4294967294" count="1" selected="0">
            <x v="0"/>
          </reference>
          <reference field="0" count="1" selected="0">
            <x v="10"/>
          </reference>
          <reference field="3" count="1" selected="0">
            <x v="2"/>
          </reference>
        </references>
      </pivotArea>
    </chartFormat>
  </chartFormats>
  <pivotTableStyleInfo name="PivotStyleLight16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pivotTables/pivotTable6.xml><?xml version="1.0" encoding="utf-8"?>
<pivotTableDefinition xmlns="http://schemas.openxmlformats.org/spreadsheetml/2006/main" name="Tabla dinámica8" cacheId="71" applyNumberFormats="0" applyBorderFormats="0" applyFontFormats="0" applyPatternFormats="0" applyAlignmentFormats="0" applyWidthHeightFormats="1" dataCaption="Valores" updatedVersion="4" minRefreshableVersion="3" itemPrintTitles="1" createdVersion="4" indent="0" outline="1" outlineData="1" multipleFieldFilters="0" chartFormat="2" rowHeaderCaption="Gastos / Año">
  <location ref="B96:C101" firstHeaderRow="1" firstDataRow="1" firstDataCol="1"/>
  <pivotFields count="4">
    <pivotField axis="axisRow" showAll="0">
      <items count="21">
        <item x="3"/>
        <item h="1" x="2"/>
        <item h="1" x="6"/>
        <item h="1" x="4"/>
        <item h="1" x="11"/>
        <item h="1" x="10"/>
        <item h="1" x="14"/>
        <item h="1" m="1" x="15"/>
        <item h="1" m="1" x="19"/>
        <item h="1" x="0"/>
        <item h="1" x="7"/>
        <item h="1" m="1" x="16"/>
        <item h="1" m="1" x="17"/>
        <item h="1" x="1"/>
        <item h="1" x="5"/>
        <item h="1" m="1" x="18"/>
        <item h="1" x="8"/>
        <item h="1" x="9"/>
        <item h="1" x="12"/>
        <item h="1" x="13"/>
        <item t="default"/>
      </items>
    </pivotField>
    <pivotField dataField="1" numFmtId="44" showAll="0"/>
    <pivotField numFmtId="14" showAll="0"/>
    <pivotField axis="axisRow" showAll="0" defaultSubtotal="0">
      <items count="5">
        <item x="0"/>
        <item x="1"/>
        <item x="2"/>
        <item x="3"/>
        <item x="4"/>
      </items>
    </pivotField>
  </pivotFields>
  <rowFields count="2">
    <field x="0"/>
    <field x="3"/>
  </rowFields>
  <rowItems count="5">
    <i>
      <x/>
    </i>
    <i r="1">
      <x v="1"/>
    </i>
    <i r="1">
      <x v="2"/>
    </i>
    <i r="1">
      <x v="3"/>
    </i>
    <i t="grand">
      <x/>
    </i>
  </rowItems>
  <colItems count="1">
    <i/>
  </colItems>
  <dataFields count="1">
    <dataField name="Suma de Importe" fld="1" baseField="3" baseItem="1" numFmtId="164"/>
  </dataFields>
  <chartFormats count="3">
    <chartFormat chart="1" format="187" series="1">
      <pivotArea type="data" outline="0" fieldPosition="0">
        <references count="1">
          <reference field="4294967294" count="1" selected="0">
            <x v="0"/>
          </reference>
        </references>
      </pivotArea>
    </chartFormat>
    <chartFormat chart="1" format="188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3" count="1" selected="0">
            <x v="2"/>
          </reference>
        </references>
      </pivotArea>
    </chartFormat>
    <chartFormat chart="1" format="189">
      <pivotArea type="data" outline="0" fieldPosition="0">
        <references count="3">
          <reference field="4294967294" count="1" selected="0">
            <x v="0"/>
          </reference>
          <reference field="0" count="1" selected="0">
            <x v="3"/>
          </reference>
          <reference field="3" count="1" selected="0">
            <x v="1"/>
          </reference>
        </references>
      </pivotArea>
    </chartFormat>
  </chartFormats>
  <pivotTableStyleInfo name="PivotStyleDark8" showRowHeaders="1" showColHeaders="1" showRowStripes="0" showColStripes="0" showLastColumn="1"/>
  <extLst>
    <ext xmlns:x14="http://schemas.microsoft.com/office/spreadsheetml/2009/9/main" uri="{962EF5D1-5CA2-4c93-8EF4-DBF5C05439D2}">
      <x14:pivotTableDefinition xmlns:xm="http://schemas.microsoft.com/office/excel/2006/main" hideValuesRow="1"/>
    </ext>
  </extLst>
</pivotTableDefinition>
</file>

<file path=xl/slicerCaches/slicerCache1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Gasto1" sourceName="Gasto">
  <pivotTables>
    <pivotTable tabId="7" name="TD_Gastos Año ACUM"/>
  </pivotTables>
  <data>
    <tabular pivotCacheId="1" showMissing="0">
      <items count="20">
        <i x="3" s="1"/>
        <i x="2" s="1"/>
        <i x="6" s="1"/>
        <i x="4" s="1"/>
        <i x="11" s="1"/>
        <i x="10" s="1"/>
        <i x="14" s="1"/>
        <i x="13" s="1"/>
        <i x="12" s="1"/>
        <i x="0" s="1"/>
        <i x="8" s="1"/>
        <i x="7" s="1"/>
        <i x="9" s="1"/>
        <i x="1" s="1"/>
        <i x="5" s="1"/>
        <i x="15" s="1" nd="1"/>
        <i x="19" s="1" nd="1"/>
        <i x="16" s="1" nd="1"/>
        <i x="17" s="1" nd="1"/>
        <i x="18" s="1" nd="1"/>
      </items>
    </tabular>
  </data>
</slicerCacheDefinition>
</file>

<file path=xl/slicerCaches/slicerCache2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Fecha" sourceName="Fecha">
  <pivotTables>
    <pivotTable tabId="7" name="TD_Gastos Año ACUM"/>
  </pivotTables>
  <data>
    <tabular pivotCacheId="1" showMissing="0">
      <items count="14">
        <i x="1" s="1"/>
        <i x="2" s="1"/>
        <i x="3" s="1"/>
        <i x="4" s="1"/>
        <i x="5" s="1"/>
        <i x="6" s="1"/>
        <i x="7" s="1"/>
        <i x="8" s="1"/>
        <i x="9" s="1"/>
        <i x="10" s="1"/>
        <i x="11" s="1"/>
        <i x="12" s="1"/>
        <i x="0" s="1" nd="1"/>
        <i x="13" s="1" nd="1"/>
      </items>
    </tabular>
  </data>
</slicerCacheDefinition>
</file>

<file path=xl/slicerCaches/slicerCache3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Años" sourceName="Años">
  <pivotTables>
    <pivotTable tabId="7" name="TD_Gastos Año"/>
  </pivotTables>
  <data>
    <tabular pivotCacheId="1" showMissing="0">
      <items count="5">
        <i x="1" s="1"/>
        <i x="2" s="1"/>
        <i x="3" s="1"/>
        <i x="0" s="1" nd="1"/>
        <i x="4" s="1" nd="1"/>
      </items>
    </tabular>
  </data>
</slicerCacheDefinition>
</file>

<file path=xl/slicerCaches/slicerCache4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Gasto2" sourceName="Gasto">
  <pivotTables>
    <pivotTable tabId="7" name="Tabla dinámica4"/>
  </pivotTables>
  <data>
    <tabular pivotCacheId="1" showMissing="0">
      <items count="20">
        <i x="3"/>
        <i x="2"/>
        <i x="6"/>
        <i x="4" s="1"/>
        <i x="11"/>
        <i x="10"/>
        <i x="14"/>
        <i x="13"/>
        <i x="12"/>
        <i x="0"/>
        <i x="8"/>
        <i x="7"/>
        <i x="9"/>
        <i x="1"/>
        <i x="5"/>
        <i x="15" nd="1"/>
        <i x="19" nd="1"/>
        <i x="16" nd="1"/>
        <i x="17" nd="1"/>
        <i x="18" nd="1"/>
      </items>
    </tabular>
  </data>
</slicerCacheDefinition>
</file>

<file path=xl/slicerCaches/slicerCache5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Años1" sourceName="Años">
  <pivotTables>
    <pivotTable tabId="7" name="Tabla dinámica4"/>
  </pivotTables>
  <data>
    <tabular pivotCacheId="1" showMissing="0">
      <items count="5">
        <i x="1" s="1"/>
        <i x="2" s="1"/>
        <i x="3" s="1"/>
        <i x="0" s="1" nd="1"/>
        <i x="4" s="1" nd="1"/>
      </items>
    </tabular>
  </data>
</slicerCacheDefinition>
</file>

<file path=xl/slicerCaches/slicerCache6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Fecha1" sourceName="Fecha">
  <pivotTables>
    <pivotTable tabId="7" name="Tabla dinámica4"/>
  </pivotTables>
  <data>
    <tabular pivotCacheId="1" showMissing="0">
      <items count="14">
        <i x="1" s="1"/>
        <i x="2" s="1"/>
        <i x="4" s="1"/>
        <i x="6" s="1"/>
        <i x="8" s="1"/>
        <i x="10" s="1"/>
        <i x="12" s="1"/>
        <i x="3" s="1" nd="1"/>
        <i x="5" s="1" nd="1"/>
        <i x="7" s="1" nd="1"/>
        <i x="9" s="1" nd="1"/>
        <i x="11" s="1" nd="1"/>
        <i x="0" s="1" nd="1"/>
        <i x="13" s="1" nd="1"/>
      </items>
    </tabular>
  </data>
</slicerCacheDefinition>
</file>

<file path=xl/slicerCaches/slicerCache7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Años21" sourceName="Años">
  <pivotTables>
    <pivotTable tabId="9" name="Tabla dinámica7"/>
    <pivotTable tabId="9" name="Tabla dinámica8"/>
    <pivotTable tabId="9" name="Tabla dinámica9"/>
  </pivotTables>
  <data>
    <tabular pivotCacheId="1" showMissing="0">
      <items count="5">
        <i x="1" s="1"/>
        <i x="2" s="1"/>
        <i x="3" s="1"/>
        <i x="0" s="1" nd="1"/>
        <i x="4" s="1" nd="1"/>
      </items>
    </tabular>
  </data>
</slicerCacheDefinition>
</file>

<file path=xl/slicerCaches/slicerCache8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Gasto3" sourceName="Gasto">
  <pivotTables>
    <pivotTable tabId="9" name="Tabla dinámica8"/>
    <pivotTable tabId="9" name="Tabla dinámica9"/>
  </pivotTables>
  <data>
    <tabular pivotCacheId="1" showMissing="0">
      <items count="20">
        <i x="3" s="1"/>
        <i x="2"/>
        <i x="6"/>
        <i x="4"/>
        <i x="11"/>
        <i x="10"/>
        <i x="14"/>
        <i x="13"/>
        <i x="12"/>
        <i x="0"/>
        <i x="8"/>
        <i x="7"/>
        <i x="9"/>
        <i x="1"/>
        <i x="5"/>
        <i x="15" nd="1"/>
        <i x="19" nd="1"/>
        <i x="16" nd="1"/>
        <i x="17" nd="1"/>
        <i x="18" nd="1"/>
      </items>
    </tabular>
  </data>
</slicerCacheDefinition>
</file>

<file path=xl/slicerCaches/slicerCache9.xml><?xml version="1.0" encoding="utf-8"?>
<slicerCacheDefinition xmlns="http://schemas.microsoft.com/office/spreadsheetml/2009/9/main" xmlns:mc="http://schemas.openxmlformats.org/markup-compatibility/2006" xmlns:x="http://schemas.openxmlformats.org/spreadsheetml/2006/main" mc:Ignorable="x" name="SegmentaciónDeDatos_Gasto" sourceName="Gasto">
  <pivotTables>
    <pivotTable tabId="7" name="TD_Gastos Año"/>
  </pivotTables>
  <data>
    <tabular pivotCacheId="1" showMissing="0">
      <items count="20">
        <i x="3" s="1"/>
        <i x="2" s="1"/>
        <i x="6" s="1"/>
        <i x="4" s="1"/>
        <i x="11" s="1"/>
        <i x="10" s="1"/>
        <i x="14" s="1"/>
        <i x="13" s="1"/>
        <i x="12" s="1"/>
        <i x="0" s="1"/>
        <i x="8" s="1"/>
        <i x="7" s="1"/>
        <i x="9" s="1"/>
        <i x="1" s="1"/>
        <i x="5" s="1"/>
        <i x="15" s="1" nd="1"/>
        <i x="19" s="1" nd="1"/>
        <i x="16" s="1" nd="1"/>
        <i x="17" s="1" nd="1"/>
        <i x="18" s="1" nd="1"/>
      </items>
    </tabular>
  </data>
</slicerCacheDefinition>
</file>

<file path=xl/slicers/slicer1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Gasto 1" cache="SegmentaciónDeDatos_Gasto1" caption="Gasto" columnCount="5" style="SlicerStyleDark1" rowHeight="241300"/>
  <slicer name="Fecha" cache="SegmentaciónDeDatos_Fecha" caption="Fecha" columnCount="4" style="SlicerStyleDark1" rowHeight="241300"/>
  <slicer name="Años" cache="SegmentaciónDeDatos_Años" caption="Años" columnCount="3" style="SlicerStyleDark1" rowHeight="252000"/>
  <slicer name="Gasto 2" cache="SegmentaciónDeDatos_Gasto2" caption="Gasto" style="SlicerStyleDark1" rowHeight="241300"/>
  <slicer name="Años 1" cache="SegmentaciónDeDatos_Años1" caption="Años" style="SlicerStyleDark1" rowHeight="241300"/>
  <slicer name="Fecha 1" cache="SegmentaciónDeDatos_Fecha1" caption="Fecha" style="SlicerStyleDark1" rowHeight="241300"/>
  <slicer name="Gasto" cache="SegmentaciónDeDatos_Gasto" caption="Gasto" columnCount="5" style="SlicerStyleDark1" rowHeight="180000"/>
</slicers>
</file>

<file path=xl/slicers/slicer2.xml><?xml version="1.0" encoding="utf-8"?>
<slicers xmlns="http://schemas.microsoft.com/office/spreadsheetml/2009/9/main" xmlns:mc="http://schemas.openxmlformats.org/markup-compatibility/2006" xmlns:x="http://schemas.openxmlformats.org/spreadsheetml/2006/main" mc:Ignorable="x">
  <slicer name="Años 3" cache="SegmentaciónDeDatos_Años21" caption="Años" style="SlicerStyleOther1" rowHeight="216000"/>
  <slicer name="Gasto 3" cache="SegmentaciónDeDatos_Gasto3" caption="Gasto" columnCount="5" style="SlicerStyleOther1" rowHeight="241300"/>
</slicers>
</file>

<file path=xl/tables/table1.xml><?xml version="1.0" encoding="utf-8"?>
<table xmlns="http://schemas.openxmlformats.org/spreadsheetml/2006/main" id="9" name="Tabla9" displayName="Tabla9" ref="B4:D187" totalsRowCount="1" totalsRowDxfId="70" headerRowBorderDxfId="72" tableBorderDxfId="71">
  <autoFilter ref="B4:D186"/>
  <tableColumns count="3">
    <tableColumn id="1" name="Gasto" totalsRowLabel="Total" dataDxfId="69" totalsRowDxfId="2"/>
    <tableColumn id="2" name="Importe" totalsRowFunction="sum" dataDxfId="68" totalsRowDxfId="1" dataCellStyle="Moneda"/>
    <tableColumn id="3" name="Fecha" totalsRowFunction="count" dataDxfId="67" totalsRowDxfId="0"/>
  </tableColumns>
  <tableStyleInfo name="TableStyleMedium2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drawing" Target="../drawings/drawing1.xml"/></Relationships>
</file>

<file path=xl/worksheets/_rels/sheet2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3.xml"/><Relationship Id="rId2" Type="http://schemas.openxmlformats.org/officeDocument/2006/relationships/pivotTable" Target="../pivotTables/pivotTable2.xml"/><Relationship Id="rId1" Type="http://schemas.openxmlformats.org/officeDocument/2006/relationships/pivotTable" Target="../pivotTables/pivotTable1.xml"/><Relationship Id="rId5" Type="http://schemas.microsoft.com/office/2007/relationships/slicer" Target="../slicers/slicer1.xml"/><Relationship Id="rId4" Type="http://schemas.openxmlformats.org/officeDocument/2006/relationships/drawing" Target="../drawings/drawing2.xml"/></Relationships>
</file>

<file path=xl/worksheets/_rels/sheet3.xml.rels><?xml version="1.0" encoding="UTF-8" standalone="yes"?>
<Relationships xmlns="http://schemas.openxmlformats.org/package/2006/relationships"><Relationship Id="rId3" Type="http://schemas.openxmlformats.org/officeDocument/2006/relationships/pivotTable" Target="../pivotTables/pivotTable6.xml"/><Relationship Id="rId2" Type="http://schemas.openxmlformats.org/officeDocument/2006/relationships/pivotTable" Target="../pivotTables/pivotTable5.xml"/><Relationship Id="rId1" Type="http://schemas.openxmlformats.org/officeDocument/2006/relationships/pivotTable" Target="../pivotTables/pivotTable4.xml"/><Relationship Id="rId5" Type="http://schemas.microsoft.com/office/2007/relationships/slicer" Target="../slicers/slicer2.xml"/><Relationship Id="rId4" Type="http://schemas.openxmlformats.org/officeDocument/2006/relationships/drawing" Target="../drawings/drawing3.xml"/></Relationships>
</file>

<file path=xl/worksheets/_rels/sheet4.xml.rels><?xml version="1.0" encoding="UTF-8" standalone="yes"?>
<Relationships xmlns="http://schemas.openxmlformats.org/package/2006/relationships"><Relationship Id="rId3" Type="http://schemas.openxmlformats.org/officeDocument/2006/relationships/comments" Target="../comments1.xml"/><Relationship Id="rId2" Type="http://schemas.openxmlformats.org/officeDocument/2006/relationships/vmlDrawing" Target="../drawings/vmlDrawing1.vml"/><Relationship Id="rId1" Type="http://schemas.openxmlformats.org/officeDocument/2006/relationships/drawing" Target="../drawings/drawing4.xm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F187"/>
  <sheetViews>
    <sheetView tabSelected="1" workbookViewId="0">
      <pane ySplit="4" topLeftCell="A170" activePane="bottomLeft" state="frozen"/>
      <selection pane="bottomLeft" activeCell="C177" sqref="C177"/>
    </sheetView>
  </sheetViews>
  <sheetFormatPr baseColWidth="10" defaultRowHeight="15" x14ac:dyDescent="0.25"/>
  <cols>
    <col min="2" max="2" width="23.7109375" customWidth="1"/>
    <col min="3" max="3" width="23.42578125" customWidth="1"/>
    <col min="4" max="4" width="30.140625" customWidth="1"/>
    <col min="6" max="6" width="0.7109375" hidden="1" customWidth="1"/>
    <col min="7" max="8" width="9.5703125" customWidth="1"/>
    <col min="9" max="9" width="12.5703125" customWidth="1"/>
    <col min="10" max="146" width="10.7109375" customWidth="1"/>
    <col min="147" max="147" width="12.5703125" bestFit="1" customWidth="1"/>
  </cols>
  <sheetData>
    <row r="1" spans="2:6" x14ac:dyDescent="0.25">
      <c r="B1" s="52" t="s">
        <v>48</v>
      </c>
      <c r="C1" s="52"/>
      <c r="D1" s="52"/>
    </row>
    <row r="2" spans="2:6" x14ac:dyDescent="0.25">
      <c r="B2" s="52"/>
      <c r="C2" s="52"/>
      <c r="D2" s="52"/>
    </row>
    <row r="4" spans="2:6" x14ac:dyDescent="0.25">
      <c r="B4" s="47" t="s">
        <v>13</v>
      </c>
      <c r="C4" s="48" t="s">
        <v>14</v>
      </c>
      <c r="D4" s="49" t="s">
        <v>15</v>
      </c>
      <c r="F4" s="4" t="s">
        <v>22</v>
      </c>
    </row>
    <row r="5" spans="2:6" x14ac:dyDescent="0.25">
      <c r="B5" s="3" t="s">
        <v>0</v>
      </c>
      <c r="C5" s="51">
        <v>95.994029208799986</v>
      </c>
      <c r="D5" s="50">
        <v>40561</v>
      </c>
      <c r="F5" s="1" t="s">
        <v>0</v>
      </c>
    </row>
    <row r="6" spans="2:6" x14ac:dyDescent="0.25">
      <c r="B6" s="3" t="s">
        <v>3</v>
      </c>
      <c r="C6" s="51">
        <v>178.8839484346</v>
      </c>
      <c r="D6" s="50">
        <v>40571</v>
      </c>
      <c r="F6" s="1" t="s">
        <v>1</v>
      </c>
    </row>
    <row r="7" spans="2:6" x14ac:dyDescent="0.25">
      <c r="B7" s="3" t="s">
        <v>4</v>
      </c>
      <c r="C7" s="51">
        <v>378.06642017619993</v>
      </c>
      <c r="D7" s="50">
        <v>40546</v>
      </c>
      <c r="F7" s="1" t="s">
        <v>2</v>
      </c>
    </row>
    <row r="8" spans="2:6" x14ac:dyDescent="0.25">
      <c r="B8" s="3" t="s">
        <v>0</v>
      </c>
      <c r="C8" s="51">
        <v>144.5049304792</v>
      </c>
      <c r="D8" s="50">
        <v>40593</v>
      </c>
      <c r="F8" s="1" t="s">
        <v>3</v>
      </c>
    </row>
    <row r="9" spans="2:6" x14ac:dyDescent="0.25">
      <c r="B9" s="3" t="s">
        <v>1</v>
      </c>
      <c r="C9" s="51">
        <v>63.053893918199996</v>
      </c>
      <c r="D9" s="50">
        <v>40598</v>
      </c>
      <c r="F9" s="1" t="s">
        <v>4</v>
      </c>
    </row>
    <row r="10" spans="2:6" x14ac:dyDescent="0.25">
      <c r="B10" s="3" t="s">
        <v>2</v>
      </c>
      <c r="C10" s="51">
        <v>505.33045301109996</v>
      </c>
      <c r="D10" s="50">
        <v>40585</v>
      </c>
      <c r="F10" s="1" t="s">
        <v>5</v>
      </c>
    </row>
    <row r="11" spans="2:6" x14ac:dyDescent="0.25">
      <c r="B11" s="3" t="s">
        <v>3</v>
      </c>
      <c r="C11" s="51">
        <v>181.53046476450001</v>
      </c>
      <c r="D11" s="50">
        <v>40602</v>
      </c>
      <c r="F11" s="1" t="s">
        <v>6</v>
      </c>
    </row>
    <row r="12" spans="2:6" x14ac:dyDescent="0.25">
      <c r="B12" s="3" t="s">
        <v>4</v>
      </c>
      <c r="C12" s="51">
        <v>378.06642017619993</v>
      </c>
      <c r="D12" s="50">
        <v>40575</v>
      </c>
      <c r="F12" s="1" t="s">
        <v>43</v>
      </c>
    </row>
    <row r="13" spans="2:6" x14ac:dyDescent="0.25">
      <c r="B13" s="3" t="s">
        <v>0</v>
      </c>
      <c r="C13" s="51">
        <v>131.73484682910001</v>
      </c>
      <c r="D13" s="50">
        <v>40626</v>
      </c>
      <c r="F13" s="1" t="s">
        <v>45</v>
      </c>
    </row>
    <row r="14" spans="2:6" x14ac:dyDescent="0.25">
      <c r="B14" s="3" t="s">
        <v>3</v>
      </c>
      <c r="C14" s="51">
        <v>180.14297076629998</v>
      </c>
      <c r="D14" s="50">
        <v>40630</v>
      </c>
      <c r="F14" s="2" t="s">
        <v>8</v>
      </c>
    </row>
    <row r="15" spans="2:6" x14ac:dyDescent="0.25">
      <c r="B15" s="3" t="s">
        <v>4</v>
      </c>
      <c r="C15" s="51">
        <v>378.06642017619993</v>
      </c>
      <c r="D15" s="50">
        <v>40603</v>
      </c>
      <c r="F15" s="2" t="s">
        <v>12</v>
      </c>
    </row>
    <row r="16" spans="2:6" x14ac:dyDescent="0.25">
      <c r="B16" s="3" t="s">
        <v>9</v>
      </c>
      <c r="C16" s="51">
        <v>314.24169625899998</v>
      </c>
      <c r="D16" s="50">
        <v>40633</v>
      </c>
      <c r="F16" s="2" t="s">
        <v>9</v>
      </c>
    </row>
    <row r="17" spans="2:6" x14ac:dyDescent="0.25">
      <c r="B17" s="3" t="s">
        <v>46</v>
      </c>
      <c r="C17" s="51">
        <v>419.51137978909998</v>
      </c>
      <c r="D17" s="50">
        <v>40633</v>
      </c>
      <c r="F17" s="1" t="s">
        <v>46</v>
      </c>
    </row>
    <row r="18" spans="2:6" x14ac:dyDescent="0.25">
      <c r="B18" s="3" t="s">
        <v>0</v>
      </c>
      <c r="C18" s="51">
        <v>80.500346228899986</v>
      </c>
      <c r="D18" s="50">
        <v>40649</v>
      </c>
      <c r="F18" s="1" t="s">
        <v>10</v>
      </c>
    </row>
    <row r="19" spans="2:6" x14ac:dyDescent="0.25">
      <c r="B19" s="3" t="s">
        <v>1</v>
      </c>
      <c r="C19" s="51">
        <v>70.736499574899995</v>
      </c>
      <c r="D19" s="50">
        <v>40658</v>
      </c>
      <c r="F19" s="1" t="s">
        <v>11</v>
      </c>
    </row>
    <row r="20" spans="2:6" x14ac:dyDescent="0.25">
      <c r="B20" s="3" t="s">
        <v>2</v>
      </c>
      <c r="C20" s="51">
        <v>317.32501625499998</v>
      </c>
      <c r="D20" s="50">
        <v>40640</v>
      </c>
      <c r="F20" s="1" t="s">
        <v>47</v>
      </c>
    </row>
    <row r="21" spans="2:6" x14ac:dyDescent="0.25">
      <c r="B21" s="3" t="s">
        <v>3</v>
      </c>
      <c r="C21" s="51">
        <v>150.54309880470001</v>
      </c>
      <c r="D21" s="50">
        <v>40661</v>
      </c>
      <c r="F21" s="1" t="s">
        <v>44</v>
      </c>
    </row>
    <row r="22" spans="2:6" x14ac:dyDescent="0.25">
      <c r="B22" s="3" t="s">
        <v>4</v>
      </c>
      <c r="C22" s="51">
        <v>378.06642017619993</v>
      </c>
      <c r="D22" s="50">
        <v>40634</v>
      </c>
    </row>
    <row r="23" spans="2:6" x14ac:dyDescent="0.25">
      <c r="B23" s="3" t="s">
        <v>0</v>
      </c>
      <c r="C23" s="51">
        <v>117.62865784739999</v>
      </c>
      <c r="D23" s="50">
        <v>40682</v>
      </c>
    </row>
    <row r="24" spans="2:6" x14ac:dyDescent="0.25">
      <c r="B24" s="3" t="s">
        <v>3</v>
      </c>
      <c r="C24" s="51">
        <v>140.2653654847</v>
      </c>
      <c r="D24" s="50">
        <v>40691</v>
      </c>
    </row>
    <row r="25" spans="2:6" x14ac:dyDescent="0.25">
      <c r="B25" s="3" t="s">
        <v>4</v>
      </c>
      <c r="C25" s="51">
        <v>378.06642017619993</v>
      </c>
      <c r="D25" s="50">
        <v>40664</v>
      </c>
    </row>
    <row r="26" spans="2:6" x14ac:dyDescent="0.25">
      <c r="B26" s="3" t="s">
        <v>0</v>
      </c>
      <c r="C26" s="51">
        <v>155.6048824648</v>
      </c>
      <c r="D26" s="50">
        <v>40712</v>
      </c>
    </row>
    <row r="27" spans="2:6" x14ac:dyDescent="0.25">
      <c r="B27" s="3" t="s">
        <v>1</v>
      </c>
      <c r="C27" s="51">
        <v>68.218454911500004</v>
      </c>
      <c r="D27" s="50">
        <v>40716</v>
      </c>
    </row>
    <row r="28" spans="2:6" x14ac:dyDescent="0.25">
      <c r="B28" s="3" t="s">
        <v>2</v>
      </c>
      <c r="C28" s="51">
        <v>157.4548744624</v>
      </c>
      <c r="D28" s="50">
        <v>40701</v>
      </c>
    </row>
    <row r="29" spans="2:6" x14ac:dyDescent="0.25">
      <c r="B29" s="3" t="s">
        <v>3</v>
      </c>
      <c r="C29" s="51">
        <v>139.23759215269999</v>
      </c>
      <c r="D29" s="50">
        <v>40722</v>
      </c>
    </row>
    <row r="30" spans="2:6" x14ac:dyDescent="0.25">
      <c r="B30" s="3" t="s">
        <v>4</v>
      </c>
      <c r="C30" s="51">
        <v>313.8305869262</v>
      </c>
      <c r="D30" s="50">
        <v>40695</v>
      </c>
    </row>
    <row r="31" spans="2:6" x14ac:dyDescent="0.25">
      <c r="B31" s="3" t="s">
        <v>5</v>
      </c>
      <c r="C31" s="51">
        <v>88.902393218</v>
      </c>
      <c r="D31" s="50">
        <v>40695</v>
      </c>
    </row>
    <row r="32" spans="2:6" x14ac:dyDescent="0.25">
      <c r="B32" s="3" t="s">
        <v>6</v>
      </c>
      <c r="C32" s="51">
        <v>541.17404796459994</v>
      </c>
      <c r="D32" s="50">
        <v>40709</v>
      </c>
    </row>
    <row r="33" spans="2:4" x14ac:dyDescent="0.25">
      <c r="B33" s="3" t="s">
        <v>0</v>
      </c>
      <c r="C33" s="51">
        <v>99.616930204100001</v>
      </c>
      <c r="D33" s="50">
        <v>40744</v>
      </c>
    </row>
    <row r="34" spans="2:4" x14ac:dyDescent="0.25">
      <c r="B34" s="3" t="s">
        <v>3</v>
      </c>
      <c r="C34" s="51">
        <v>137.5674604882</v>
      </c>
      <c r="D34" s="50">
        <v>40752</v>
      </c>
    </row>
    <row r="35" spans="2:4" x14ac:dyDescent="0.25">
      <c r="B35" s="3" t="s">
        <v>4</v>
      </c>
      <c r="C35" s="51">
        <v>313.8305869262</v>
      </c>
      <c r="D35" s="50">
        <v>40725</v>
      </c>
    </row>
    <row r="36" spans="2:4" x14ac:dyDescent="0.25">
      <c r="B36" s="3" t="s">
        <v>5</v>
      </c>
      <c r="C36" s="51">
        <v>88.902393218</v>
      </c>
      <c r="D36" s="50">
        <v>40725</v>
      </c>
    </row>
    <row r="37" spans="2:4" x14ac:dyDescent="0.25">
      <c r="B37" s="3" t="s">
        <v>0</v>
      </c>
      <c r="C37" s="51">
        <v>126.1334821697</v>
      </c>
      <c r="D37" s="50">
        <v>40778</v>
      </c>
    </row>
    <row r="38" spans="2:4" x14ac:dyDescent="0.25">
      <c r="B38" s="3" t="s">
        <v>1</v>
      </c>
      <c r="C38" s="51">
        <v>58.223359257799999</v>
      </c>
      <c r="D38" s="50">
        <v>40780</v>
      </c>
    </row>
    <row r="39" spans="2:4" x14ac:dyDescent="0.25">
      <c r="B39" s="3" t="s">
        <v>2</v>
      </c>
      <c r="C39" s="51">
        <v>112.9779835201</v>
      </c>
      <c r="D39" s="50">
        <v>40767</v>
      </c>
    </row>
    <row r="40" spans="2:4" x14ac:dyDescent="0.25">
      <c r="B40" s="3" t="s">
        <v>3</v>
      </c>
      <c r="C40" s="51">
        <v>137.5674604882</v>
      </c>
      <c r="D40" s="50">
        <v>40783</v>
      </c>
    </row>
    <row r="41" spans="2:4" x14ac:dyDescent="0.25">
      <c r="B41" s="3" t="s">
        <v>4</v>
      </c>
      <c r="C41" s="51">
        <v>313.8305869262</v>
      </c>
      <c r="D41" s="50">
        <v>40756</v>
      </c>
    </row>
    <row r="42" spans="2:4" x14ac:dyDescent="0.25">
      <c r="B42" s="3" t="s">
        <v>5</v>
      </c>
      <c r="C42" s="51">
        <v>88.902393218</v>
      </c>
      <c r="D42" s="50">
        <v>40756</v>
      </c>
    </row>
    <row r="43" spans="2:4" x14ac:dyDescent="0.25">
      <c r="B43" s="3" t="s">
        <v>0</v>
      </c>
      <c r="C43" s="51">
        <v>101.74955986799999</v>
      </c>
      <c r="D43" s="50">
        <v>40808</v>
      </c>
    </row>
    <row r="44" spans="2:4" x14ac:dyDescent="0.25">
      <c r="B44" s="3" t="s">
        <v>3</v>
      </c>
      <c r="C44" s="51">
        <v>146.84311480949998</v>
      </c>
      <c r="D44" s="50">
        <v>40814</v>
      </c>
    </row>
    <row r="45" spans="2:4" x14ac:dyDescent="0.25">
      <c r="B45" s="3" t="s">
        <v>4</v>
      </c>
      <c r="C45" s="51">
        <v>313.8305869262</v>
      </c>
      <c r="D45" s="50">
        <v>40787</v>
      </c>
    </row>
    <row r="46" spans="2:4" x14ac:dyDescent="0.25">
      <c r="B46" s="3" t="s">
        <v>5</v>
      </c>
      <c r="C46" s="51">
        <v>88.902393218</v>
      </c>
      <c r="D46" s="50">
        <v>40787</v>
      </c>
    </row>
    <row r="47" spans="2:4" x14ac:dyDescent="0.25">
      <c r="B47" s="3" t="s">
        <v>0</v>
      </c>
      <c r="C47" s="51">
        <v>103.805106532</v>
      </c>
      <c r="D47" s="50">
        <v>40831</v>
      </c>
    </row>
    <row r="48" spans="2:4" x14ac:dyDescent="0.25">
      <c r="B48" s="3" t="s">
        <v>1</v>
      </c>
      <c r="C48" s="51">
        <v>70.736499574899995</v>
      </c>
      <c r="D48" s="50">
        <v>40842</v>
      </c>
    </row>
    <row r="49" spans="2:4" x14ac:dyDescent="0.25">
      <c r="B49" s="3" t="s">
        <v>2</v>
      </c>
      <c r="C49" s="51">
        <v>160.4611114585</v>
      </c>
      <c r="D49" s="50">
        <v>40822</v>
      </c>
    </row>
    <row r="50" spans="2:4" x14ac:dyDescent="0.25">
      <c r="B50" s="3" t="s">
        <v>3</v>
      </c>
      <c r="C50" s="51">
        <v>137.5674604882</v>
      </c>
      <c r="D50" s="50">
        <v>40844</v>
      </c>
    </row>
    <row r="51" spans="2:4" x14ac:dyDescent="0.25">
      <c r="B51" s="3" t="s">
        <v>4</v>
      </c>
      <c r="C51" s="51">
        <v>313.8305869262</v>
      </c>
      <c r="D51" s="50">
        <v>40817</v>
      </c>
    </row>
    <row r="52" spans="2:4" x14ac:dyDescent="0.25">
      <c r="B52" s="3" t="s">
        <v>5</v>
      </c>
      <c r="C52" s="51">
        <v>88.902393218</v>
      </c>
      <c r="D52" s="50">
        <v>40817</v>
      </c>
    </row>
    <row r="53" spans="2:4" x14ac:dyDescent="0.25">
      <c r="B53" s="3" t="s">
        <v>0</v>
      </c>
      <c r="C53" s="51">
        <v>115.08491885069999</v>
      </c>
      <c r="D53" s="50">
        <v>40862</v>
      </c>
    </row>
    <row r="54" spans="2:4" x14ac:dyDescent="0.25">
      <c r="B54" s="3" t="s">
        <v>3</v>
      </c>
      <c r="C54" s="51">
        <v>137.5674604882</v>
      </c>
      <c r="D54" s="50">
        <v>40867</v>
      </c>
    </row>
    <row r="55" spans="2:4" x14ac:dyDescent="0.25">
      <c r="B55" s="3" t="s">
        <v>4</v>
      </c>
      <c r="C55" s="51">
        <v>313.8305869262</v>
      </c>
      <c r="D55" s="50">
        <v>40848</v>
      </c>
    </row>
    <row r="56" spans="2:4" x14ac:dyDescent="0.25">
      <c r="B56" s="3" t="s">
        <v>5</v>
      </c>
      <c r="C56" s="51">
        <v>88.902393218</v>
      </c>
      <c r="D56" s="50">
        <v>40848</v>
      </c>
    </row>
    <row r="57" spans="2:4" x14ac:dyDescent="0.25">
      <c r="B57" s="3" t="s">
        <v>43</v>
      </c>
      <c r="C57" s="51">
        <v>636.44863584099994</v>
      </c>
      <c r="D57" s="50">
        <v>40868</v>
      </c>
    </row>
    <row r="58" spans="2:4" x14ac:dyDescent="0.25">
      <c r="B58" s="3" t="s">
        <v>45</v>
      </c>
      <c r="C58" s="51">
        <v>2180.5752898377996</v>
      </c>
      <c r="D58" s="50">
        <v>40854</v>
      </c>
    </row>
    <row r="59" spans="2:4" x14ac:dyDescent="0.25">
      <c r="B59" s="3" t="s">
        <v>0</v>
      </c>
      <c r="C59" s="51">
        <v>158.9194514605</v>
      </c>
      <c r="D59" s="50">
        <v>40890</v>
      </c>
    </row>
    <row r="60" spans="2:4" x14ac:dyDescent="0.25">
      <c r="B60" s="3" t="s">
        <v>1</v>
      </c>
      <c r="C60" s="51">
        <v>68.218454911500004</v>
      </c>
      <c r="D60" s="50">
        <v>40899</v>
      </c>
    </row>
    <row r="61" spans="2:4" x14ac:dyDescent="0.25">
      <c r="B61" s="3" t="s">
        <v>2</v>
      </c>
      <c r="C61" s="51">
        <v>61.075430254099999</v>
      </c>
      <c r="D61" s="50">
        <v>40897</v>
      </c>
    </row>
    <row r="62" spans="2:4" x14ac:dyDescent="0.25">
      <c r="B62" s="3" t="s">
        <v>3</v>
      </c>
      <c r="C62" s="51">
        <v>132.7112314945</v>
      </c>
      <c r="D62" s="50">
        <v>40905</v>
      </c>
    </row>
    <row r="63" spans="2:4" x14ac:dyDescent="0.25">
      <c r="B63" s="3" t="s">
        <v>4</v>
      </c>
      <c r="C63" s="51">
        <v>283.66543963200002</v>
      </c>
      <c r="D63" s="50">
        <v>40878</v>
      </c>
    </row>
    <row r="64" spans="2:4" x14ac:dyDescent="0.25">
      <c r="B64" s="3" t="s">
        <v>5</v>
      </c>
      <c r="C64" s="51">
        <v>40.314408947699995</v>
      </c>
      <c r="D64" s="50">
        <v>40878</v>
      </c>
    </row>
    <row r="65" spans="2:4" x14ac:dyDescent="0.25">
      <c r="B65" s="3" t="s">
        <v>8</v>
      </c>
      <c r="C65" s="51">
        <v>1124.9236062072998</v>
      </c>
      <c r="D65" s="50">
        <v>40878</v>
      </c>
    </row>
    <row r="66" spans="2:4" x14ac:dyDescent="0.25">
      <c r="B66" s="3" t="s">
        <v>4</v>
      </c>
      <c r="C66" s="51">
        <v>283.66543963200002</v>
      </c>
      <c r="D66" s="50">
        <v>40910</v>
      </c>
    </row>
    <row r="67" spans="2:4" x14ac:dyDescent="0.25">
      <c r="B67" s="3" t="s">
        <v>10</v>
      </c>
      <c r="C67" s="51">
        <v>242.4774233521</v>
      </c>
      <c r="D67" s="50">
        <v>40909</v>
      </c>
    </row>
    <row r="68" spans="2:4" x14ac:dyDescent="0.25">
      <c r="B68" s="3" t="s">
        <v>0</v>
      </c>
      <c r="C68" s="51">
        <v>124.6945995049</v>
      </c>
      <c r="D68" s="50">
        <v>40921</v>
      </c>
    </row>
    <row r="69" spans="2:4" x14ac:dyDescent="0.25">
      <c r="B69" s="3" t="s">
        <v>2</v>
      </c>
      <c r="C69" s="51">
        <v>177.83048076929998</v>
      </c>
      <c r="D69" s="50">
        <v>40918</v>
      </c>
    </row>
    <row r="70" spans="2:4" x14ac:dyDescent="0.25">
      <c r="B70" s="3" t="s">
        <v>3</v>
      </c>
      <c r="C70" s="51">
        <v>137.6445434881</v>
      </c>
      <c r="D70" s="50">
        <v>40936</v>
      </c>
    </row>
    <row r="71" spans="2:4" x14ac:dyDescent="0.25">
      <c r="B71" s="3" t="s">
        <v>5</v>
      </c>
      <c r="C71" s="51">
        <v>40.314408947699995</v>
      </c>
      <c r="D71" s="50">
        <v>40910</v>
      </c>
    </row>
    <row r="72" spans="2:4" x14ac:dyDescent="0.25">
      <c r="B72" s="3" t="s">
        <v>4</v>
      </c>
      <c r="C72" s="51">
        <v>283.66543963200002</v>
      </c>
      <c r="D72" s="50">
        <v>40941</v>
      </c>
    </row>
    <row r="73" spans="2:4" x14ac:dyDescent="0.25">
      <c r="B73" s="3" t="s">
        <v>10</v>
      </c>
      <c r="C73" s="51">
        <v>242.4774233521</v>
      </c>
      <c r="D73" s="50">
        <v>40940</v>
      </c>
    </row>
    <row r="74" spans="2:4" x14ac:dyDescent="0.25">
      <c r="B74" s="3" t="s">
        <v>0</v>
      </c>
      <c r="C74" s="51">
        <v>215.75531672009998</v>
      </c>
      <c r="D74" s="50">
        <v>40960</v>
      </c>
    </row>
    <row r="75" spans="2:4" x14ac:dyDescent="0.25">
      <c r="B75" s="3" t="s">
        <v>2</v>
      </c>
      <c r="C75" s="51">
        <v>741.35859870489992</v>
      </c>
      <c r="D75" s="50">
        <v>40956</v>
      </c>
    </row>
    <row r="76" spans="2:4" x14ac:dyDescent="0.25">
      <c r="B76" s="3" t="s">
        <v>1</v>
      </c>
      <c r="C76" s="51">
        <v>71.276080574199995</v>
      </c>
      <c r="D76" s="50">
        <v>40963</v>
      </c>
    </row>
    <row r="77" spans="2:4" x14ac:dyDescent="0.25">
      <c r="B77" s="3" t="s">
        <v>3</v>
      </c>
      <c r="C77" s="51">
        <v>156.65835013009999</v>
      </c>
      <c r="D77" s="50">
        <v>40967</v>
      </c>
    </row>
    <row r="78" spans="2:4" x14ac:dyDescent="0.25">
      <c r="B78" s="3" t="s">
        <v>5</v>
      </c>
      <c r="C78" s="51">
        <v>40.314408947699995</v>
      </c>
      <c r="D78" s="50">
        <v>40941</v>
      </c>
    </row>
    <row r="79" spans="2:4" x14ac:dyDescent="0.25">
      <c r="B79" s="3" t="s">
        <v>4</v>
      </c>
      <c r="C79" s="51">
        <v>283.66543963200002</v>
      </c>
      <c r="D79" s="50">
        <v>40970</v>
      </c>
    </row>
    <row r="80" spans="2:4" x14ac:dyDescent="0.25">
      <c r="B80" s="3" t="s">
        <v>10</v>
      </c>
      <c r="C80" s="51">
        <v>242.4774233521</v>
      </c>
      <c r="D80" s="50">
        <v>40969</v>
      </c>
    </row>
    <row r="81" spans="2:4" x14ac:dyDescent="0.25">
      <c r="B81" s="3" t="s">
        <v>0</v>
      </c>
      <c r="C81" s="51">
        <v>119.2730951786</v>
      </c>
      <c r="D81" s="50">
        <v>40992</v>
      </c>
    </row>
    <row r="82" spans="2:4" x14ac:dyDescent="0.25">
      <c r="B82" s="3" t="s">
        <v>3</v>
      </c>
      <c r="C82" s="51">
        <v>143.5799344804</v>
      </c>
      <c r="D82" s="50">
        <v>40996</v>
      </c>
    </row>
    <row r="83" spans="2:4" x14ac:dyDescent="0.25">
      <c r="B83" s="3" t="s">
        <v>5</v>
      </c>
      <c r="C83" s="51">
        <v>40.314408947699995</v>
      </c>
      <c r="D83" s="50">
        <v>40970</v>
      </c>
    </row>
    <row r="84" spans="2:4" x14ac:dyDescent="0.25">
      <c r="B84" s="3" t="s">
        <v>4</v>
      </c>
      <c r="C84" s="51">
        <v>283.66543963200002</v>
      </c>
      <c r="D84" s="50">
        <v>41001</v>
      </c>
    </row>
    <row r="85" spans="2:4" x14ac:dyDescent="0.25">
      <c r="B85" s="3" t="s">
        <v>10</v>
      </c>
      <c r="C85" s="51">
        <v>242.4774233521</v>
      </c>
      <c r="D85" s="50">
        <v>41000</v>
      </c>
    </row>
    <row r="86" spans="2:4" x14ac:dyDescent="0.25">
      <c r="B86" s="3" t="s">
        <v>0</v>
      </c>
      <c r="C86" s="51">
        <v>146.3549224768</v>
      </c>
      <c r="D86" s="50">
        <v>41023</v>
      </c>
    </row>
    <row r="87" spans="2:4" x14ac:dyDescent="0.25">
      <c r="B87" s="3" t="s">
        <v>2</v>
      </c>
      <c r="C87" s="51">
        <v>421.74678678619995</v>
      </c>
      <c r="D87" s="50">
        <v>41019</v>
      </c>
    </row>
    <row r="88" spans="2:4" x14ac:dyDescent="0.25">
      <c r="B88" s="3" t="s">
        <v>1</v>
      </c>
      <c r="C88" s="51">
        <v>74.025374237299999</v>
      </c>
      <c r="D88" s="50">
        <v>41025</v>
      </c>
    </row>
    <row r="89" spans="2:4" x14ac:dyDescent="0.25">
      <c r="B89" s="3" t="s">
        <v>3</v>
      </c>
      <c r="C89" s="51">
        <v>55.396982594799994</v>
      </c>
      <c r="D89" s="50">
        <v>41002</v>
      </c>
    </row>
    <row r="90" spans="2:4" x14ac:dyDescent="0.25">
      <c r="B90" s="3" t="s">
        <v>5</v>
      </c>
      <c r="C90" s="51">
        <v>40.314408947699995</v>
      </c>
      <c r="D90" s="50">
        <v>41001</v>
      </c>
    </row>
    <row r="91" spans="2:4" x14ac:dyDescent="0.25">
      <c r="B91" s="3" t="s">
        <v>4</v>
      </c>
      <c r="C91" s="51">
        <v>283.66543963200002</v>
      </c>
      <c r="D91" s="50">
        <v>41031</v>
      </c>
    </row>
    <row r="92" spans="2:4" x14ac:dyDescent="0.25">
      <c r="B92" s="3" t="s">
        <v>10</v>
      </c>
      <c r="C92" s="51">
        <v>242.4774233521</v>
      </c>
      <c r="D92" s="50">
        <v>41030</v>
      </c>
    </row>
    <row r="93" spans="2:4" x14ac:dyDescent="0.25">
      <c r="B93" s="3" t="s">
        <v>0</v>
      </c>
      <c r="C93" s="51">
        <v>122.7418301741</v>
      </c>
      <c r="D93" s="50">
        <v>41052</v>
      </c>
    </row>
    <row r="94" spans="2:4" x14ac:dyDescent="0.25">
      <c r="B94" s="3" t="s">
        <v>3</v>
      </c>
      <c r="C94" s="51">
        <v>64.055972916899989</v>
      </c>
      <c r="D94" s="50">
        <v>41040</v>
      </c>
    </row>
    <row r="95" spans="2:4" x14ac:dyDescent="0.25">
      <c r="B95" s="3" t="s">
        <v>5</v>
      </c>
      <c r="C95" s="51">
        <v>40.314408947699995</v>
      </c>
      <c r="D95" s="50">
        <v>41031</v>
      </c>
    </row>
    <row r="96" spans="2:4" x14ac:dyDescent="0.25">
      <c r="B96" s="3" t="s">
        <v>9</v>
      </c>
      <c r="C96" s="51">
        <v>314.24169625899998</v>
      </c>
      <c r="D96" s="50">
        <v>41047</v>
      </c>
    </row>
    <row r="97" spans="2:4" x14ac:dyDescent="0.25">
      <c r="B97" s="3" t="s">
        <v>46</v>
      </c>
      <c r="C97" s="51">
        <v>419.588462789</v>
      </c>
      <c r="D97" s="50">
        <v>41047</v>
      </c>
    </row>
    <row r="98" spans="2:4" x14ac:dyDescent="0.25">
      <c r="B98" s="3" t="s">
        <v>4</v>
      </c>
      <c r="C98" s="51">
        <v>283.66543963200002</v>
      </c>
      <c r="D98" s="50">
        <v>41062</v>
      </c>
    </row>
    <row r="99" spans="2:4" x14ac:dyDescent="0.25">
      <c r="B99" s="3" t="s">
        <v>10</v>
      </c>
      <c r="C99" s="51">
        <v>242.4774233521</v>
      </c>
      <c r="D99" s="50">
        <v>41061</v>
      </c>
    </row>
    <row r="100" spans="2:4" x14ac:dyDescent="0.25">
      <c r="B100" s="3" t="s">
        <v>2</v>
      </c>
      <c r="C100" s="51">
        <v>259.89818132950001</v>
      </c>
      <c r="D100" s="50">
        <v>41080</v>
      </c>
    </row>
    <row r="101" spans="2:4" x14ac:dyDescent="0.25">
      <c r="B101" s="3" t="s">
        <v>1</v>
      </c>
      <c r="C101" s="51">
        <v>71.507329573899995</v>
      </c>
      <c r="D101" s="50">
        <v>41085</v>
      </c>
    </row>
    <row r="102" spans="2:4" x14ac:dyDescent="0.25">
      <c r="B102" s="3" t="s">
        <v>3</v>
      </c>
      <c r="C102" s="51">
        <v>63.362225917799996</v>
      </c>
      <c r="D102" s="50">
        <v>41071</v>
      </c>
    </row>
    <row r="103" spans="2:4" x14ac:dyDescent="0.25">
      <c r="B103" s="3" t="s">
        <v>5</v>
      </c>
      <c r="C103" s="51">
        <v>40.314408947699995</v>
      </c>
      <c r="D103" s="50">
        <v>41062</v>
      </c>
    </row>
    <row r="104" spans="2:4" x14ac:dyDescent="0.25">
      <c r="B104" s="3" t="s">
        <v>6</v>
      </c>
      <c r="C104" s="51">
        <v>600.42518055439996</v>
      </c>
      <c r="D104" s="50">
        <v>41075</v>
      </c>
    </row>
    <row r="105" spans="2:4" x14ac:dyDescent="0.25">
      <c r="B105" s="3" t="s">
        <v>8</v>
      </c>
      <c r="C105" s="51">
        <v>286.28626162859996</v>
      </c>
      <c r="D105" s="50">
        <v>41064</v>
      </c>
    </row>
    <row r="106" spans="2:4" x14ac:dyDescent="0.25">
      <c r="B106" s="3" t="s">
        <v>4</v>
      </c>
      <c r="C106" s="51">
        <v>283.66543963200002</v>
      </c>
      <c r="D106" s="50">
        <v>41093</v>
      </c>
    </row>
    <row r="107" spans="2:4" x14ac:dyDescent="0.25">
      <c r="B107" s="3" t="s">
        <v>10</v>
      </c>
      <c r="C107" s="51">
        <v>242.4774233521</v>
      </c>
      <c r="D107" s="50">
        <v>41091</v>
      </c>
    </row>
    <row r="108" spans="2:4" x14ac:dyDescent="0.25">
      <c r="B108" s="3" t="s">
        <v>0</v>
      </c>
      <c r="C108" s="51">
        <v>119.65851017809999</v>
      </c>
      <c r="D108" s="50">
        <v>41106</v>
      </c>
    </row>
    <row r="109" spans="2:4" x14ac:dyDescent="0.25">
      <c r="B109" s="3" t="s">
        <v>3</v>
      </c>
      <c r="C109" s="51">
        <v>63.362225917799996</v>
      </c>
      <c r="D109" s="50">
        <v>41101</v>
      </c>
    </row>
    <row r="110" spans="2:4" x14ac:dyDescent="0.25">
      <c r="B110" s="3" t="s">
        <v>5</v>
      </c>
      <c r="C110" s="51">
        <v>40.314408947699995</v>
      </c>
      <c r="D110" s="50">
        <v>41093</v>
      </c>
    </row>
    <row r="111" spans="2:4" x14ac:dyDescent="0.25">
      <c r="B111" s="3" t="s">
        <v>4</v>
      </c>
      <c r="C111" s="51">
        <v>283.66543963200002</v>
      </c>
      <c r="D111" s="50">
        <v>41123</v>
      </c>
    </row>
    <row r="112" spans="2:4" x14ac:dyDescent="0.25">
      <c r="B112" s="3" t="s">
        <v>10</v>
      </c>
      <c r="C112" s="51">
        <v>242.4774233521</v>
      </c>
      <c r="D112" s="50">
        <v>41122</v>
      </c>
    </row>
    <row r="113" spans="2:4" x14ac:dyDescent="0.25">
      <c r="B113" s="3" t="s">
        <v>0</v>
      </c>
      <c r="C113" s="51">
        <v>128.11194583379998</v>
      </c>
      <c r="D113" s="50">
        <v>41137</v>
      </c>
    </row>
    <row r="114" spans="2:4" x14ac:dyDescent="0.25">
      <c r="B114" s="3" t="s">
        <v>2</v>
      </c>
      <c r="C114" s="51">
        <v>73.485793237999999</v>
      </c>
      <c r="D114" s="50">
        <v>41134</v>
      </c>
    </row>
    <row r="115" spans="2:4" x14ac:dyDescent="0.25">
      <c r="B115" s="3" t="s">
        <v>1</v>
      </c>
      <c r="C115" s="51">
        <v>71.507329573899995</v>
      </c>
      <c r="D115" s="50">
        <v>41149</v>
      </c>
    </row>
    <row r="116" spans="2:4" x14ac:dyDescent="0.25">
      <c r="B116" s="3" t="s">
        <v>3</v>
      </c>
      <c r="C116" s="51">
        <v>65.135134915500004</v>
      </c>
      <c r="D116" s="50">
        <v>41131</v>
      </c>
    </row>
    <row r="117" spans="2:4" x14ac:dyDescent="0.25">
      <c r="B117" s="3" t="s">
        <v>5</v>
      </c>
      <c r="C117" s="51">
        <v>40.314408947699995</v>
      </c>
      <c r="D117" s="50">
        <v>41123</v>
      </c>
    </row>
    <row r="118" spans="2:4" x14ac:dyDescent="0.25">
      <c r="B118" s="3" t="s">
        <v>4</v>
      </c>
      <c r="C118" s="51">
        <v>283.66543963200002</v>
      </c>
      <c r="D118" s="50">
        <v>41155</v>
      </c>
    </row>
    <row r="119" spans="2:4" x14ac:dyDescent="0.25">
      <c r="B119" s="3" t="s">
        <v>10</v>
      </c>
      <c r="C119" s="51">
        <v>242.4774233521</v>
      </c>
      <c r="D119" s="50">
        <v>41153</v>
      </c>
    </row>
    <row r="120" spans="2:4" x14ac:dyDescent="0.25">
      <c r="B120" s="3" t="s">
        <v>0</v>
      </c>
      <c r="C120" s="51">
        <v>158.8423684606</v>
      </c>
      <c r="D120" s="50">
        <v>41160</v>
      </c>
    </row>
    <row r="121" spans="2:4" x14ac:dyDescent="0.25">
      <c r="B121" s="3" t="s">
        <v>3</v>
      </c>
      <c r="C121" s="51">
        <v>69.246228243499999</v>
      </c>
      <c r="D121" s="50">
        <v>41162</v>
      </c>
    </row>
    <row r="122" spans="2:4" x14ac:dyDescent="0.25">
      <c r="B122" s="3" t="s">
        <v>5</v>
      </c>
      <c r="C122" s="51">
        <v>40.314408947699995</v>
      </c>
      <c r="D122" s="50">
        <v>41155</v>
      </c>
    </row>
    <row r="123" spans="2:4" x14ac:dyDescent="0.25">
      <c r="B123" s="3" t="s">
        <v>8</v>
      </c>
      <c r="C123" s="51">
        <v>400.80590514670001</v>
      </c>
      <c r="D123" s="50">
        <v>41157</v>
      </c>
    </row>
    <row r="124" spans="2:4" x14ac:dyDescent="0.25">
      <c r="B124" s="3" t="s">
        <v>4</v>
      </c>
      <c r="C124" s="51">
        <v>283.66543963200002</v>
      </c>
      <c r="D124" s="50">
        <v>41185</v>
      </c>
    </row>
    <row r="125" spans="2:4" x14ac:dyDescent="0.25">
      <c r="B125" s="3" t="s">
        <v>10</v>
      </c>
      <c r="C125" s="51">
        <v>468.92158272499995</v>
      </c>
      <c r="D125" s="50">
        <v>41197</v>
      </c>
    </row>
    <row r="126" spans="2:4" x14ac:dyDescent="0.25">
      <c r="B126" s="3" t="s">
        <v>0</v>
      </c>
      <c r="C126" s="51">
        <v>125.00293150449998</v>
      </c>
      <c r="D126" s="50">
        <v>41195</v>
      </c>
    </row>
    <row r="127" spans="2:4" x14ac:dyDescent="0.25">
      <c r="B127" s="3" t="s">
        <v>2</v>
      </c>
      <c r="C127" s="51">
        <v>194.42902008109999</v>
      </c>
      <c r="D127" s="50">
        <v>41193</v>
      </c>
    </row>
    <row r="128" spans="2:4" x14ac:dyDescent="0.25">
      <c r="B128" s="3" t="s">
        <v>1</v>
      </c>
      <c r="C128" s="51">
        <v>59.944879588899994</v>
      </c>
      <c r="D128" s="50">
        <v>41208</v>
      </c>
    </row>
    <row r="129" spans="2:4" x14ac:dyDescent="0.25">
      <c r="B129" s="3" t="s">
        <v>3</v>
      </c>
      <c r="C129" s="51">
        <v>96.071112208700001</v>
      </c>
      <c r="D129" s="50">
        <v>41193</v>
      </c>
    </row>
    <row r="130" spans="2:4" x14ac:dyDescent="0.25">
      <c r="B130" s="3" t="s">
        <v>5</v>
      </c>
      <c r="C130" s="51">
        <v>40.314408947699995</v>
      </c>
      <c r="D130" s="50">
        <v>41185</v>
      </c>
    </row>
    <row r="131" spans="2:4" x14ac:dyDescent="0.25">
      <c r="B131" s="3" t="s">
        <v>4</v>
      </c>
      <c r="C131" s="51">
        <v>283.66543963200002</v>
      </c>
      <c r="D131" s="50">
        <v>41219</v>
      </c>
    </row>
    <row r="132" spans="2:4" x14ac:dyDescent="0.25">
      <c r="B132" s="3" t="s">
        <v>10</v>
      </c>
      <c r="C132" s="51">
        <v>580.69193257999996</v>
      </c>
      <c r="D132" s="50">
        <v>41220</v>
      </c>
    </row>
    <row r="133" spans="2:4" x14ac:dyDescent="0.25">
      <c r="B133" s="3" t="s">
        <v>0</v>
      </c>
      <c r="C133" s="51">
        <v>204.65536473450001</v>
      </c>
      <c r="D133" s="50">
        <v>41225</v>
      </c>
    </row>
    <row r="134" spans="2:4" x14ac:dyDescent="0.25">
      <c r="B134" s="3" t="s">
        <v>3</v>
      </c>
      <c r="C134" s="51">
        <v>15.236739646899998</v>
      </c>
      <c r="D134" s="50">
        <v>41225</v>
      </c>
    </row>
    <row r="135" spans="2:4" x14ac:dyDescent="0.25">
      <c r="B135" s="3" t="s">
        <v>5</v>
      </c>
      <c r="C135" s="51">
        <v>40.314408947699995</v>
      </c>
      <c r="D135" s="50">
        <v>41219</v>
      </c>
    </row>
    <row r="136" spans="2:4" x14ac:dyDescent="0.25">
      <c r="B136" s="3" t="s">
        <v>43</v>
      </c>
      <c r="C136" s="51">
        <v>667.6158621338999</v>
      </c>
      <c r="D136" s="50">
        <v>41220</v>
      </c>
    </row>
    <row r="137" spans="2:4" x14ac:dyDescent="0.25">
      <c r="B137" s="3" t="s">
        <v>45</v>
      </c>
      <c r="C137" s="51">
        <v>2032.9613450293</v>
      </c>
      <c r="D137" s="50">
        <v>41220</v>
      </c>
    </row>
    <row r="138" spans="2:4" x14ac:dyDescent="0.25">
      <c r="B138" s="3" t="s">
        <v>47</v>
      </c>
      <c r="C138" s="51">
        <v>123.1529395069</v>
      </c>
      <c r="D138" s="50">
        <v>41225</v>
      </c>
    </row>
    <row r="139" spans="2:4" x14ac:dyDescent="0.25">
      <c r="B139" s="3" t="s">
        <v>4</v>
      </c>
      <c r="C139" s="51">
        <v>247.95031634499998</v>
      </c>
      <c r="D139" s="50">
        <v>41247</v>
      </c>
    </row>
    <row r="140" spans="2:4" x14ac:dyDescent="0.25">
      <c r="B140" s="3" t="s">
        <v>10</v>
      </c>
      <c r="C140" s="51">
        <v>580.69193257999996</v>
      </c>
      <c r="D140" s="50">
        <v>41253</v>
      </c>
    </row>
    <row r="141" spans="2:4" x14ac:dyDescent="0.25">
      <c r="B141" s="3" t="s">
        <v>0</v>
      </c>
      <c r="C141" s="51">
        <v>56.604616259899998</v>
      </c>
      <c r="D141" s="50">
        <v>41248</v>
      </c>
    </row>
    <row r="142" spans="2:4" x14ac:dyDescent="0.25">
      <c r="B142" s="3" t="s">
        <v>2</v>
      </c>
      <c r="C142" s="51">
        <v>311.74934592889997</v>
      </c>
      <c r="D142" s="50">
        <v>41262</v>
      </c>
    </row>
    <row r="143" spans="2:4" x14ac:dyDescent="0.25">
      <c r="B143" s="3" t="s">
        <v>1</v>
      </c>
      <c r="C143" s="51">
        <v>70.248307242199999</v>
      </c>
      <c r="D143" s="50">
        <v>41267</v>
      </c>
    </row>
    <row r="144" spans="2:4" x14ac:dyDescent="0.25">
      <c r="B144" s="3" t="s">
        <v>3</v>
      </c>
      <c r="C144" s="51">
        <v>72.22677090629999</v>
      </c>
      <c r="D144" s="50">
        <v>41254</v>
      </c>
    </row>
    <row r="145" spans="2:4" x14ac:dyDescent="0.25">
      <c r="B145" s="3" t="s">
        <v>5</v>
      </c>
      <c r="C145" s="51">
        <v>37.513726618</v>
      </c>
      <c r="D145" s="50">
        <v>41247</v>
      </c>
    </row>
    <row r="146" spans="2:4" x14ac:dyDescent="0.25">
      <c r="B146" s="3" t="s">
        <v>8</v>
      </c>
      <c r="C146" s="51">
        <v>458.05287973909998</v>
      </c>
      <c r="D146" s="50">
        <v>41248</v>
      </c>
    </row>
    <row r="147" spans="2:4" x14ac:dyDescent="0.25">
      <c r="B147" s="3" t="s">
        <v>44</v>
      </c>
      <c r="C147" s="51">
        <v>123.1529395069</v>
      </c>
      <c r="D147" s="50">
        <v>41255</v>
      </c>
    </row>
    <row r="148" spans="2:4" x14ac:dyDescent="0.25">
      <c r="B148" s="3" t="s">
        <v>0</v>
      </c>
      <c r="C148" s="51">
        <v>171.84370111039999</v>
      </c>
      <c r="D148" s="50">
        <v>41290</v>
      </c>
    </row>
    <row r="149" spans="2:4" x14ac:dyDescent="0.25">
      <c r="B149" s="3" t="s">
        <v>3</v>
      </c>
      <c r="C149" s="51">
        <v>66.574017580299994</v>
      </c>
      <c r="D149" s="50">
        <v>41284</v>
      </c>
    </row>
    <row r="150" spans="2:4" x14ac:dyDescent="0.25">
      <c r="B150" s="3" t="s">
        <v>4</v>
      </c>
      <c r="C150" s="51">
        <v>247.95031634499998</v>
      </c>
      <c r="D150" s="50">
        <v>41276</v>
      </c>
    </row>
    <row r="151" spans="2:4" x14ac:dyDescent="0.25">
      <c r="B151" s="3" t="s">
        <v>5</v>
      </c>
      <c r="C151" s="51">
        <v>37.513726618</v>
      </c>
      <c r="D151" s="50">
        <v>41276</v>
      </c>
    </row>
    <row r="152" spans="2:4" x14ac:dyDescent="0.25">
      <c r="B152" s="3" t="s">
        <v>10</v>
      </c>
      <c r="C152" s="51">
        <v>580.69193257999996</v>
      </c>
      <c r="D152" s="50">
        <v>41282</v>
      </c>
    </row>
    <row r="153" spans="2:4" x14ac:dyDescent="0.25">
      <c r="B153" s="3" t="s">
        <v>0</v>
      </c>
      <c r="C153" s="51">
        <v>100.5676205362</v>
      </c>
      <c r="D153" s="50">
        <v>41309</v>
      </c>
    </row>
    <row r="154" spans="2:4" x14ac:dyDescent="0.25">
      <c r="B154" s="3" t="s">
        <v>1</v>
      </c>
      <c r="C154" s="51">
        <v>65.494855581699994</v>
      </c>
      <c r="D154" s="50">
        <v>41330</v>
      </c>
    </row>
    <row r="155" spans="2:4" x14ac:dyDescent="0.25">
      <c r="B155" s="3" t="s">
        <v>2</v>
      </c>
      <c r="C155" s="51">
        <v>693.25880676729992</v>
      </c>
      <c r="D155" s="50">
        <v>41317</v>
      </c>
    </row>
    <row r="156" spans="2:4" x14ac:dyDescent="0.25">
      <c r="B156" s="3" t="s">
        <v>3</v>
      </c>
      <c r="C156" s="51">
        <v>64.980968915699989</v>
      </c>
      <c r="D156" s="50">
        <v>41316</v>
      </c>
    </row>
    <row r="157" spans="2:4" x14ac:dyDescent="0.25">
      <c r="B157" s="3" t="s">
        <v>4</v>
      </c>
      <c r="C157" s="51">
        <v>247.95031634499998</v>
      </c>
      <c r="D157" s="50">
        <v>41309</v>
      </c>
    </row>
    <row r="158" spans="2:4" x14ac:dyDescent="0.25">
      <c r="B158" s="3" t="s">
        <v>5</v>
      </c>
      <c r="C158" s="51">
        <v>37.513726618</v>
      </c>
      <c r="D158" s="50">
        <v>41309</v>
      </c>
    </row>
    <row r="159" spans="2:4" x14ac:dyDescent="0.25">
      <c r="B159" s="3" t="s">
        <v>10</v>
      </c>
      <c r="C159" s="51">
        <v>580.69193257999996</v>
      </c>
      <c r="D159" s="50">
        <v>41310</v>
      </c>
    </row>
    <row r="160" spans="2:4" x14ac:dyDescent="0.25">
      <c r="B160" s="3" t="s">
        <v>0</v>
      </c>
      <c r="C160" s="51">
        <v>171.53536911079999</v>
      </c>
      <c r="D160" s="50">
        <v>41352</v>
      </c>
    </row>
    <row r="161" spans="2:4" x14ac:dyDescent="0.25">
      <c r="B161" s="3" t="s">
        <v>3</v>
      </c>
      <c r="C161" s="51">
        <v>66.882349579899994</v>
      </c>
      <c r="D161" s="50">
        <v>41346</v>
      </c>
    </row>
    <row r="162" spans="2:4" x14ac:dyDescent="0.25">
      <c r="B162" s="3" t="s">
        <v>4</v>
      </c>
      <c r="C162" s="51">
        <v>247.95031634499998</v>
      </c>
      <c r="D162" s="50">
        <v>41337</v>
      </c>
    </row>
    <row r="163" spans="2:4" x14ac:dyDescent="0.25">
      <c r="B163" s="3" t="s">
        <v>5</v>
      </c>
      <c r="C163" s="51">
        <v>37.513726618</v>
      </c>
      <c r="D163" s="50">
        <v>41337</v>
      </c>
    </row>
    <row r="164" spans="2:4" x14ac:dyDescent="0.25">
      <c r="B164" s="3" t="s">
        <v>10</v>
      </c>
      <c r="C164" s="51">
        <v>580.69193257999996</v>
      </c>
      <c r="D164" s="50">
        <v>41340</v>
      </c>
    </row>
    <row r="165" spans="2:4" x14ac:dyDescent="0.25">
      <c r="B165" s="3" t="s">
        <v>0</v>
      </c>
      <c r="C165" s="51">
        <v>184.45961876070001</v>
      </c>
      <c r="D165" s="50">
        <v>41377</v>
      </c>
    </row>
    <row r="166" spans="2:4" x14ac:dyDescent="0.25">
      <c r="B166" s="3" t="s">
        <v>1</v>
      </c>
      <c r="C166" s="51">
        <v>78.9586862309</v>
      </c>
      <c r="D166" s="50">
        <v>41390</v>
      </c>
    </row>
    <row r="167" spans="2:4" x14ac:dyDescent="0.25">
      <c r="B167" s="3" t="s">
        <v>2</v>
      </c>
      <c r="C167" s="51">
        <v>546.28722029130006</v>
      </c>
      <c r="D167" s="50">
        <v>41375</v>
      </c>
    </row>
    <row r="168" spans="2:4" x14ac:dyDescent="0.25">
      <c r="B168" s="3" t="s">
        <v>3</v>
      </c>
      <c r="C168" s="51">
        <v>64.980968915699989</v>
      </c>
      <c r="D168" s="50">
        <v>41374</v>
      </c>
    </row>
    <row r="169" spans="2:4" x14ac:dyDescent="0.25">
      <c r="B169" s="3" t="s">
        <v>4</v>
      </c>
      <c r="C169" s="51">
        <v>247.95031634499998</v>
      </c>
      <c r="D169" s="50">
        <v>41367</v>
      </c>
    </row>
    <row r="170" spans="2:4" x14ac:dyDescent="0.25">
      <c r="B170" s="3" t="s">
        <v>5</v>
      </c>
      <c r="C170" s="51">
        <v>37.513726618</v>
      </c>
      <c r="D170" s="50">
        <v>41367</v>
      </c>
    </row>
    <row r="171" spans="2:4" x14ac:dyDescent="0.25">
      <c r="B171" s="3" t="s">
        <v>10</v>
      </c>
      <c r="C171" s="51">
        <v>580.69193257999996</v>
      </c>
      <c r="D171" s="50">
        <v>41373</v>
      </c>
    </row>
    <row r="172" spans="2:4" x14ac:dyDescent="0.25">
      <c r="B172" s="3" t="s">
        <v>3</v>
      </c>
      <c r="C172" s="51">
        <v>66.496934580399994</v>
      </c>
      <c r="D172" s="50">
        <v>41407</v>
      </c>
    </row>
    <row r="173" spans="2:4" x14ac:dyDescent="0.25">
      <c r="B173" s="3" t="s">
        <v>4</v>
      </c>
      <c r="C173" s="51">
        <v>247.95031634499998</v>
      </c>
      <c r="D173" s="50">
        <v>41400</v>
      </c>
    </row>
    <row r="174" spans="2:4" x14ac:dyDescent="0.25">
      <c r="B174" s="3" t="s">
        <v>5</v>
      </c>
      <c r="C174" s="51">
        <v>37.513726618</v>
      </c>
      <c r="D174" s="50">
        <v>41400</v>
      </c>
    </row>
    <row r="175" spans="2:4" x14ac:dyDescent="0.25">
      <c r="B175" s="3" t="s">
        <v>9</v>
      </c>
      <c r="C175" s="51">
        <v>314.24169625899998</v>
      </c>
      <c r="D175" s="50">
        <v>41400</v>
      </c>
    </row>
    <row r="176" spans="2:4" x14ac:dyDescent="0.25">
      <c r="B176" s="3" t="s">
        <v>46</v>
      </c>
      <c r="C176" s="51">
        <v>419.51137978909998</v>
      </c>
      <c r="D176" s="50">
        <v>41400</v>
      </c>
    </row>
    <row r="177" spans="2:4" x14ac:dyDescent="0.25">
      <c r="B177" s="3" t="s">
        <v>10</v>
      </c>
      <c r="C177" s="51">
        <v>580.69193257999996</v>
      </c>
      <c r="D177" s="50">
        <v>41402</v>
      </c>
    </row>
    <row r="178" spans="2:4" x14ac:dyDescent="0.25">
      <c r="B178" s="3" t="s">
        <v>0</v>
      </c>
      <c r="C178" s="51">
        <v>264.70302165659996</v>
      </c>
      <c r="D178" s="50">
        <v>41446</v>
      </c>
    </row>
    <row r="179" spans="2:4" x14ac:dyDescent="0.25">
      <c r="B179" s="3" t="s">
        <v>2</v>
      </c>
      <c r="C179" s="51">
        <v>309.359772932</v>
      </c>
      <c r="D179" s="50">
        <v>41444</v>
      </c>
    </row>
    <row r="180" spans="2:4" x14ac:dyDescent="0.25">
      <c r="B180" s="3" t="s">
        <v>3</v>
      </c>
      <c r="C180" s="51">
        <v>68.886507577299994</v>
      </c>
      <c r="D180" s="50">
        <v>41435</v>
      </c>
    </row>
    <row r="181" spans="2:4" x14ac:dyDescent="0.25">
      <c r="B181" s="3" t="s">
        <v>8</v>
      </c>
      <c r="C181" s="51">
        <v>291.27096228879998</v>
      </c>
      <c r="D181" s="50">
        <v>41430</v>
      </c>
    </row>
    <row r="182" spans="2:4" x14ac:dyDescent="0.25">
      <c r="B182" s="3" t="s">
        <v>12</v>
      </c>
      <c r="C182" s="51">
        <v>23.613092302699997</v>
      </c>
      <c r="D182" s="50">
        <v>41430</v>
      </c>
    </row>
    <row r="183" spans="2:4" x14ac:dyDescent="0.25">
      <c r="B183" s="3" t="s">
        <v>1</v>
      </c>
      <c r="C183" s="51">
        <v>84.174635890799991</v>
      </c>
      <c r="D183" s="50">
        <v>41449</v>
      </c>
    </row>
    <row r="184" spans="2:4" x14ac:dyDescent="0.25">
      <c r="B184" s="3" t="s">
        <v>6</v>
      </c>
      <c r="C184" s="51">
        <v>575.57876025329995</v>
      </c>
      <c r="D184" s="50">
        <v>41442</v>
      </c>
    </row>
    <row r="185" spans="2:4" x14ac:dyDescent="0.25">
      <c r="B185" s="3" t="s">
        <v>4</v>
      </c>
      <c r="C185" s="51">
        <v>247.95031634499998</v>
      </c>
      <c r="D185" s="50">
        <v>41457</v>
      </c>
    </row>
    <row r="186" spans="2:4" x14ac:dyDescent="0.25">
      <c r="B186" s="3" t="s">
        <v>5</v>
      </c>
      <c r="C186" s="51">
        <v>37.513726618</v>
      </c>
      <c r="D186" s="50">
        <v>41457</v>
      </c>
    </row>
    <row r="187" spans="2:4" x14ac:dyDescent="0.25">
      <c r="B187" s="5" t="s">
        <v>7</v>
      </c>
      <c r="C187" s="6">
        <f>SUBTOTAL(109,Tabla9[Importe])</f>
        <v>42313.813493439506</v>
      </c>
      <c r="D187" s="7">
        <f>SUBTOTAL(103,Tabla9[Fecha])</f>
        <v>182</v>
      </c>
    </row>
  </sheetData>
  <mergeCells count="1">
    <mergeCell ref="B1:D2"/>
  </mergeCells>
  <dataValidations count="1">
    <dataValidation type="list" allowBlank="1" showInputMessage="1" showErrorMessage="1" sqref="B5:B186">
      <formula1>$F$5:$F$21</formula1>
    </dataValidation>
  </dataValidations>
  <pageMargins left="0.7" right="0.7" top="0.75" bottom="0.75" header="0.3" footer="0.3"/>
  <drawing r:id="rId1"/>
  <tableParts count="1">
    <tablePart r:id="rId2"/>
  </tableParts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1:L89"/>
  <sheetViews>
    <sheetView showGridLines="0" zoomScale="85" zoomScaleNormal="85" workbookViewId="0">
      <selection activeCell="F8" sqref="F8"/>
    </sheetView>
  </sheetViews>
  <sheetFormatPr baseColWidth="10" defaultRowHeight="15" x14ac:dyDescent="0.25"/>
  <cols>
    <col min="1" max="1" width="3" customWidth="1"/>
    <col min="2" max="2" width="17.5703125" style="36" customWidth="1"/>
    <col min="3" max="3" width="22.42578125" style="36" bestFit="1" customWidth="1"/>
    <col min="4" max="4" width="10.7109375" style="36" bestFit="1" customWidth="1"/>
    <col min="5" max="5" width="17" style="36" bestFit="1" customWidth="1"/>
    <col min="6" max="6" width="12.5703125" style="36" customWidth="1"/>
    <col min="7" max="7" width="11.42578125" style="36"/>
    <col min="8" max="8" width="14" style="36" customWidth="1"/>
    <col min="9" max="12" width="11.42578125" style="36"/>
  </cols>
  <sheetData>
    <row r="11" spans="2:6" x14ac:dyDescent="0.25">
      <c r="B11" s="37" t="s">
        <v>20</v>
      </c>
      <c r="C11" s="37" t="s">
        <v>21</v>
      </c>
      <c r="D11" s="37"/>
      <c r="E11" s="37"/>
      <c r="F11" s="37"/>
    </row>
    <row r="12" spans="2:6" x14ac:dyDescent="0.25">
      <c r="B12" s="37" t="s">
        <v>13</v>
      </c>
      <c r="C12" s="37" t="s">
        <v>17</v>
      </c>
      <c r="D12" s="37" t="s">
        <v>18</v>
      </c>
      <c r="E12" s="37" t="s">
        <v>19</v>
      </c>
      <c r="F12" s="37" t="s">
        <v>16</v>
      </c>
    </row>
    <row r="13" spans="2:6" x14ac:dyDescent="0.25">
      <c r="B13" s="38" t="s">
        <v>1</v>
      </c>
      <c r="C13" s="39">
        <v>399.18716214879998</v>
      </c>
      <c r="D13" s="39">
        <v>418.50930079039995</v>
      </c>
      <c r="E13" s="39">
        <v>228.62817770340001</v>
      </c>
      <c r="F13" s="40">
        <v>1046.3246406425999</v>
      </c>
    </row>
    <row r="14" spans="2:6" x14ac:dyDescent="0.25">
      <c r="B14" s="38" t="s">
        <v>4</v>
      </c>
      <c r="C14" s="39">
        <v>4056.9810620701992</v>
      </c>
      <c r="D14" s="39">
        <v>3368.2701522970001</v>
      </c>
      <c r="E14" s="39">
        <v>1487.7018980699997</v>
      </c>
      <c r="F14" s="40">
        <v>8912.9531124371988</v>
      </c>
    </row>
    <row r="15" spans="2:6" x14ac:dyDescent="0.25">
      <c r="B15" s="38" t="s">
        <v>5</v>
      </c>
      <c r="C15" s="39">
        <v>573.72876825570006</v>
      </c>
      <c r="D15" s="39">
        <v>480.9722250426999</v>
      </c>
      <c r="E15" s="39">
        <v>225.08235970799998</v>
      </c>
      <c r="F15" s="40">
        <v>1279.7833530063999</v>
      </c>
    </row>
    <row r="16" spans="2:6" x14ac:dyDescent="0.25">
      <c r="B16" s="38" t="s">
        <v>2</v>
      </c>
      <c r="C16" s="39">
        <v>1314.6248689611998</v>
      </c>
      <c r="D16" s="39">
        <v>2180.4982068378995</v>
      </c>
      <c r="E16" s="39">
        <v>1548.9057999905999</v>
      </c>
      <c r="F16" s="40">
        <v>5044.0288757896997</v>
      </c>
    </row>
    <row r="17" spans="2:6" x14ac:dyDescent="0.25">
      <c r="B17" s="38" t="s">
        <v>10</v>
      </c>
      <c r="C17" s="39"/>
      <c r="D17" s="39">
        <v>3812.6022580539002</v>
      </c>
      <c r="E17" s="39">
        <v>2903.4596628999998</v>
      </c>
      <c r="F17" s="40">
        <v>6716.0619209539</v>
      </c>
    </row>
    <row r="18" spans="2:6" x14ac:dyDescent="0.25">
      <c r="B18" s="38" t="s">
        <v>8</v>
      </c>
      <c r="C18" s="39">
        <v>1124.9236062072998</v>
      </c>
      <c r="D18" s="39">
        <v>1145.1450465144001</v>
      </c>
      <c r="E18" s="39">
        <v>291.27096228879998</v>
      </c>
      <c r="F18" s="40">
        <v>2561.3396150105</v>
      </c>
    </row>
    <row r="19" spans="2:6" x14ac:dyDescent="0.25">
      <c r="B19" s="38" t="s">
        <v>12</v>
      </c>
      <c r="C19" s="39"/>
      <c r="D19" s="39"/>
      <c r="E19" s="39">
        <v>23.613092302699997</v>
      </c>
      <c r="F19" s="40">
        <v>23.613092302699997</v>
      </c>
    </row>
    <row r="20" spans="2:6" x14ac:dyDescent="0.25">
      <c r="B20" s="38" t="s">
        <v>44</v>
      </c>
      <c r="C20" s="39"/>
      <c r="D20" s="39">
        <v>123.1529395069</v>
      </c>
      <c r="E20" s="39"/>
      <c r="F20" s="40">
        <v>123.1529395069</v>
      </c>
    </row>
    <row r="21" spans="2:6" x14ac:dyDescent="0.25">
      <c r="B21" s="38" t="s">
        <v>47</v>
      </c>
      <c r="C21" s="39"/>
      <c r="D21" s="39">
        <v>123.1529395069</v>
      </c>
      <c r="E21" s="39"/>
      <c r="F21" s="40">
        <v>123.1529395069</v>
      </c>
    </row>
    <row r="22" spans="2:6" x14ac:dyDescent="0.25">
      <c r="B22" s="38" t="s">
        <v>0</v>
      </c>
      <c r="C22" s="39">
        <v>1431.2771421431999</v>
      </c>
      <c r="D22" s="39">
        <v>1521.6955010258996</v>
      </c>
      <c r="E22" s="39">
        <v>893.10933117469995</v>
      </c>
      <c r="F22" s="40">
        <v>3846.0819743437996</v>
      </c>
    </row>
    <row r="23" spans="2:6" x14ac:dyDescent="0.25">
      <c r="B23" s="38" t="s">
        <v>43</v>
      </c>
      <c r="C23" s="39">
        <v>636.44863584099994</v>
      </c>
      <c r="D23" s="39">
        <v>667.6158621338999</v>
      </c>
      <c r="E23" s="39"/>
      <c r="F23" s="40">
        <v>1304.0644979749</v>
      </c>
    </row>
    <row r="24" spans="2:6" x14ac:dyDescent="0.25">
      <c r="B24" s="38" t="s">
        <v>6</v>
      </c>
      <c r="C24" s="39">
        <v>541.17404796459994</v>
      </c>
      <c r="D24" s="39">
        <v>600.42518055439996</v>
      </c>
      <c r="E24" s="39">
        <v>575.57876025329995</v>
      </c>
      <c r="F24" s="40">
        <v>1717.1779887723001</v>
      </c>
    </row>
    <row r="25" spans="2:6" x14ac:dyDescent="0.25">
      <c r="B25" s="38" t="s">
        <v>45</v>
      </c>
      <c r="C25" s="39">
        <v>2180.5752898377996</v>
      </c>
      <c r="D25" s="39">
        <v>2032.9613450293</v>
      </c>
      <c r="E25" s="39"/>
      <c r="F25" s="40">
        <v>4213.5366348670996</v>
      </c>
    </row>
    <row r="26" spans="2:6" x14ac:dyDescent="0.25">
      <c r="B26" s="38" t="s">
        <v>3</v>
      </c>
      <c r="C26" s="39">
        <v>1800.4276286642996</v>
      </c>
      <c r="D26" s="39">
        <v>1001.9762213667998</v>
      </c>
      <c r="E26" s="39">
        <v>398.8017471492999</v>
      </c>
      <c r="F26" s="40">
        <v>3201.2055971803993</v>
      </c>
    </row>
    <row r="27" spans="2:6" x14ac:dyDescent="0.25">
      <c r="B27" s="38" t="s">
        <v>9</v>
      </c>
      <c r="C27" s="39">
        <v>733.75307604809996</v>
      </c>
      <c r="D27" s="39">
        <v>733.83015904800004</v>
      </c>
      <c r="E27" s="39">
        <v>733.75307604809996</v>
      </c>
      <c r="F27" s="40">
        <v>2201.3363111442</v>
      </c>
    </row>
    <row r="28" spans="2:6" x14ac:dyDescent="0.25">
      <c r="B28" s="41" t="s">
        <v>16</v>
      </c>
      <c r="C28" s="42">
        <v>14793.101288142196</v>
      </c>
      <c r="D28" s="42">
        <v>18210.8073377084</v>
      </c>
      <c r="E28" s="42">
        <v>9309.9048675889007</v>
      </c>
      <c r="F28" s="42">
        <v>42313.813493439506</v>
      </c>
    </row>
    <row r="29" spans="2:6" x14ac:dyDescent="0.25">
      <c r="B29"/>
      <c r="C29"/>
      <c r="D29"/>
      <c r="E29"/>
      <c r="F29"/>
    </row>
    <row r="30" spans="2:6" ht="29.25" customHeight="1" x14ac:dyDescent="0.25"/>
    <row r="41" spans="2:5" x14ac:dyDescent="0.25">
      <c r="B41" s="43"/>
      <c r="C41" s="43"/>
      <c r="D41" s="43"/>
      <c r="E41" s="43"/>
    </row>
    <row r="42" spans="2:5" x14ac:dyDescent="0.25">
      <c r="B42" s="44" t="s">
        <v>21</v>
      </c>
      <c r="C42" s="44" t="s">
        <v>15</v>
      </c>
      <c r="D42" s="44" t="s">
        <v>13</v>
      </c>
      <c r="E42" s="44" t="s">
        <v>20</v>
      </c>
    </row>
    <row r="43" spans="2:5" x14ac:dyDescent="0.25">
      <c r="B43" s="45" t="s">
        <v>17</v>
      </c>
      <c r="E43" s="39">
        <v>14793.101288142203</v>
      </c>
    </row>
    <row r="44" spans="2:5" x14ac:dyDescent="0.25">
      <c r="B44" s="45" t="s">
        <v>18</v>
      </c>
      <c r="E44" s="39">
        <v>18210.807337708397</v>
      </c>
    </row>
    <row r="45" spans="2:5" x14ac:dyDescent="0.25">
      <c r="B45" s="45" t="s">
        <v>19</v>
      </c>
      <c r="E45" s="39">
        <v>9309.9048675889007</v>
      </c>
    </row>
    <row r="46" spans="2:5" x14ac:dyDescent="0.25">
      <c r="B46" s="41" t="s">
        <v>16</v>
      </c>
      <c r="C46" s="41"/>
      <c r="D46" s="41"/>
      <c r="E46" s="42">
        <v>42313.813493439498</v>
      </c>
    </row>
    <row r="79" spans="2:7" x14ac:dyDescent="0.25">
      <c r="B79" s="36" t="s">
        <v>20</v>
      </c>
      <c r="D79" s="36" t="s">
        <v>21</v>
      </c>
    </row>
    <row r="80" spans="2:7" x14ac:dyDescent="0.25">
      <c r="B80" s="36" t="s">
        <v>13</v>
      </c>
      <c r="C80" s="36" t="s">
        <v>15</v>
      </c>
      <c r="D80" s="36" t="s">
        <v>17</v>
      </c>
      <c r="E80" s="36" t="s">
        <v>18</v>
      </c>
      <c r="F80" s="36" t="s">
        <v>19</v>
      </c>
      <c r="G80" s="36" t="s">
        <v>16</v>
      </c>
    </row>
    <row r="81" spans="2:7" x14ac:dyDescent="0.25">
      <c r="B81" s="36" t="s">
        <v>2</v>
      </c>
      <c r="C81" s="46" t="s">
        <v>23</v>
      </c>
      <c r="D81" s="39"/>
      <c r="E81" s="39">
        <v>177.83048076929998</v>
      </c>
      <c r="F81" s="39"/>
      <c r="G81" s="39">
        <v>177.83048076929998</v>
      </c>
    </row>
    <row r="82" spans="2:7" x14ac:dyDescent="0.25">
      <c r="C82" s="46" t="s">
        <v>24</v>
      </c>
      <c r="D82" s="39">
        <v>505.33045301109996</v>
      </c>
      <c r="E82" s="39">
        <v>741.35859870489992</v>
      </c>
      <c r="F82" s="39">
        <v>693.25880676729992</v>
      </c>
      <c r="G82" s="39">
        <v>1939.9478584833</v>
      </c>
    </row>
    <row r="83" spans="2:7" x14ac:dyDescent="0.25">
      <c r="C83" s="46" t="s">
        <v>25</v>
      </c>
      <c r="D83" s="39">
        <v>317.32501625499998</v>
      </c>
      <c r="E83" s="39">
        <v>421.74678678619995</v>
      </c>
      <c r="F83" s="39">
        <v>546.28722029130006</v>
      </c>
      <c r="G83" s="39">
        <v>1285.3590233324999</v>
      </c>
    </row>
    <row r="84" spans="2:7" x14ac:dyDescent="0.25">
      <c r="C84" s="46" t="s">
        <v>26</v>
      </c>
      <c r="D84" s="39">
        <v>157.4548744624</v>
      </c>
      <c r="E84" s="39">
        <v>259.89818132950001</v>
      </c>
      <c r="F84" s="39">
        <v>309.359772932</v>
      </c>
      <c r="G84" s="39">
        <v>726.71282872389997</v>
      </c>
    </row>
    <row r="85" spans="2:7" x14ac:dyDescent="0.25">
      <c r="C85" s="46" t="s">
        <v>40</v>
      </c>
      <c r="D85" s="39">
        <v>112.9779835201</v>
      </c>
      <c r="E85" s="39">
        <v>73.485793237999999</v>
      </c>
      <c r="F85" s="39"/>
      <c r="G85" s="39">
        <v>186.46377675809998</v>
      </c>
    </row>
    <row r="86" spans="2:7" x14ac:dyDescent="0.25">
      <c r="C86" s="46" t="s">
        <v>41</v>
      </c>
      <c r="D86" s="39">
        <v>160.4611114585</v>
      </c>
      <c r="E86" s="39">
        <v>194.42902008109999</v>
      </c>
      <c r="F86" s="39"/>
      <c r="G86" s="39">
        <v>354.89013153960002</v>
      </c>
    </row>
    <row r="87" spans="2:7" x14ac:dyDescent="0.25">
      <c r="C87" s="46" t="s">
        <v>42</v>
      </c>
      <c r="D87" s="39">
        <v>61.075430254099999</v>
      </c>
      <c r="E87" s="39">
        <v>311.74934592889997</v>
      </c>
      <c r="F87" s="39"/>
      <c r="G87" s="39">
        <v>372.82477618299998</v>
      </c>
    </row>
    <row r="88" spans="2:7" x14ac:dyDescent="0.25">
      <c r="B88" s="36" t="s">
        <v>27</v>
      </c>
      <c r="D88" s="39">
        <v>1314.6248689611998</v>
      </c>
      <c r="E88" s="39">
        <v>2180.4982068378995</v>
      </c>
      <c r="F88" s="39">
        <v>1548.9057999905999</v>
      </c>
      <c r="G88" s="39">
        <v>5044.0288757896988</v>
      </c>
    </row>
    <row r="89" spans="2:7" x14ac:dyDescent="0.25">
      <c r="B89" s="36" t="s">
        <v>16</v>
      </c>
      <c r="D89" s="39">
        <v>1314.6248689611998</v>
      </c>
      <c r="E89" s="39">
        <v>2180.4982068378995</v>
      </c>
      <c r="F89" s="39">
        <v>1548.9057999905999</v>
      </c>
      <c r="G89" s="39">
        <v>5044.0288757896988</v>
      </c>
    </row>
  </sheetData>
  <conditionalFormatting pivot="1" sqref="C13:C19 C22 C24 C26:C27">
    <cfRule type="dataBar" priority="4">
      <dataBar>
        <cfvo type="min"/>
        <cfvo type="max"/>
        <color rgb="FF638EC6"/>
      </dataBar>
      <extLst>
        <ext xmlns:x14="http://schemas.microsoft.com/office/spreadsheetml/2009/9/main" uri="{B025F937-C7B1-47D3-B67F-A62EFF666E3E}">
          <x14:id>{8F20F981-C8D8-43ED-9C05-73337CD1FA6D}</x14:id>
        </ext>
      </extLst>
    </cfRule>
  </conditionalFormatting>
  <conditionalFormatting pivot="1" sqref="D13:D19 D22 D24 D26:D27">
    <cfRule type="dataBar" priority="3">
      <dataBar>
        <cfvo type="min"/>
        <cfvo type="max"/>
        <color rgb="FF63C384"/>
      </dataBar>
      <extLst>
        <ext xmlns:x14="http://schemas.microsoft.com/office/spreadsheetml/2009/9/main" uri="{B025F937-C7B1-47D3-B67F-A62EFF666E3E}">
          <x14:id>{EF12A5FA-4A11-4B13-BD4E-A54ED145BEDA}</x14:id>
        </ext>
      </extLst>
    </cfRule>
  </conditionalFormatting>
  <conditionalFormatting pivot="1" sqref="E13:E19 E22 E24 E26:E27">
    <cfRule type="dataBar" priority="2">
      <dataBar>
        <cfvo type="min"/>
        <cfvo type="max"/>
        <color rgb="FFFF555A"/>
      </dataBar>
      <extLst>
        <ext xmlns:x14="http://schemas.microsoft.com/office/spreadsheetml/2009/9/main" uri="{B025F937-C7B1-47D3-B67F-A62EFF666E3E}">
          <x14:id>{166ED9E9-6C45-4AB0-AA79-BFA16010D09B}</x14:id>
        </ext>
      </extLst>
    </cfRule>
  </conditionalFormatting>
  <pageMargins left="0.7" right="0.7" top="0.75" bottom="0.75" header="0.3" footer="0.3"/>
  <drawing r:id="rId4"/>
  <extLst>
    <ext xmlns:x14="http://schemas.microsoft.com/office/spreadsheetml/2009/9/main" uri="{78C0D931-6437-407d-A8EE-F0AAD7539E65}">
      <x14:conditionalFormattings>
        <x14:conditionalFormatting xmlns:xm="http://schemas.microsoft.com/office/excel/2006/main" pivot="1">
          <x14:cfRule type="dataBar" id="{8F20F981-C8D8-43ED-9C05-73337CD1FA6D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C13:C19 C22 C24 C26:C27</xm:sqref>
        </x14:conditionalFormatting>
        <x14:conditionalFormatting xmlns:xm="http://schemas.microsoft.com/office/excel/2006/main" pivot="1">
          <x14:cfRule type="dataBar" id="{EF12A5FA-4A11-4B13-BD4E-A54ED145BEDA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D13:D19 D22 D24 D26:D27</xm:sqref>
        </x14:conditionalFormatting>
        <x14:conditionalFormatting xmlns:xm="http://schemas.microsoft.com/office/excel/2006/main" pivot="1">
          <x14:cfRule type="dataBar" id="{166ED9E9-6C45-4AB0-AA79-BFA16010D09B}">
            <x14:dataBar minLength="0" maxLength="100" gradient="0">
              <x14:cfvo type="autoMin"/>
              <x14:cfvo type="autoMax"/>
              <x14:negativeFillColor rgb="FFFF0000"/>
              <x14:axisColor rgb="FF000000"/>
            </x14:dataBar>
          </x14:cfRule>
          <xm:sqref>E13:E19 E22 E24 E26:E27</xm:sqref>
        </x14:conditionalFormatting>
        <x14:conditionalFormatting xmlns:xm="http://schemas.microsoft.com/office/excel/2006/main" pivot="1">
          <x14:cfRule type="iconSet" priority="1" id="{0B178E80-F7F2-477F-859C-92E79CA3CE89}">
            <x14:iconSet iconSet="3Triangles" reverse="1">
              <x14:cfvo type="percent">
                <xm:f>0</xm:f>
              </x14:cfvo>
              <x14:cfvo type="percent">
                <xm:f>33</xm:f>
              </x14:cfvo>
              <x14:cfvo type="percent">
                <xm:f>67</xm:f>
              </x14:cfvo>
            </x14:iconSet>
          </x14:cfRule>
          <xm:sqref>F13:F19 F22 F24 F26:F27</xm:sqref>
        </x14:conditionalFormatting>
      </x14:conditionalFormattings>
    </ex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B1:H102"/>
  <sheetViews>
    <sheetView showGridLines="0" zoomScale="85" zoomScaleNormal="85" workbookViewId="0">
      <selection activeCell="C15" sqref="C15"/>
    </sheetView>
  </sheetViews>
  <sheetFormatPr baseColWidth="10" defaultRowHeight="15" x14ac:dyDescent="0.25"/>
  <cols>
    <col min="1" max="1" width="5.5703125" customWidth="1"/>
    <col min="2" max="2" width="19.28515625" bestFit="1" customWidth="1"/>
    <col min="3" max="3" width="16.28515625" customWidth="1"/>
    <col min="4" max="4" width="12.5703125" customWidth="1"/>
    <col min="5" max="5" width="10.5703125" customWidth="1"/>
    <col min="6" max="6" width="12.140625" bestFit="1" customWidth="1"/>
    <col min="7" max="7" width="17.5703125" customWidth="1"/>
    <col min="8" max="9" width="17.28515625" customWidth="1"/>
    <col min="10" max="10" width="22.28515625" customWidth="1"/>
    <col min="11" max="132" width="10.7109375" customWidth="1"/>
    <col min="133" max="133" width="12.5703125" bestFit="1" customWidth="1"/>
  </cols>
  <sheetData>
    <row r="1" spans="2:5" ht="9" customHeight="1" x14ac:dyDescent="0.25"/>
    <row r="4" spans="2:5" ht="6.75" customHeight="1" x14ac:dyDescent="0.25"/>
    <row r="11" spans="2:5" ht="10.5" customHeight="1" x14ac:dyDescent="0.25"/>
    <row r="12" spans="2:5" ht="75" x14ac:dyDescent="0.25">
      <c r="B12" s="9" t="s">
        <v>38</v>
      </c>
      <c r="C12" t="s">
        <v>29</v>
      </c>
      <c r="D12" s="29" t="s">
        <v>36</v>
      </c>
      <c r="E12" s="29" t="s">
        <v>37</v>
      </c>
    </row>
    <row r="13" spans="2:5" x14ac:dyDescent="0.25">
      <c r="B13" s="10" t="s">
        <v>1</v>
      </c>
      <c r="C13" s="12">
        <v>1046.3246406425999</v>
      </c>
      <c r="D13" s="12"/>
      <c r="E13" s="30"/>
    </row>
    <row r="14" spans="2:5" x14ac:dyDescent="0.25">
      <c r="B14" s="11" t="s">
        <v>17</v>
      </c>
      <c r="C14" s="12">
        <v>399.18716214879998</v>
      </c>
      <c r="D14" s="12"/>
      <c r="E14" s="30"/>
    </row>
    <row r="15" spans="2:5" x14ac:dyDescent="0.25">
      <c r="B15" s="11" t="s">
        <v>18</v>
      </c>
      <c r="C15" s="12">
        <v>418.50930079039995</v>
      </c>
      <c r="D15" s="12">
        <v>19.322138641599963</v>
      </c>
      <c r="E15" s="30">
        <v>4.8403707518022566E-2</v>
      </c>
    </row>
    <row r="16" spans="2:5" x14ac:dyDescent="0.25">
      <c r="B16" s="11" t="s">
        <v>19</v>
      </c>
      <c r="C16" s="12">
        <v>228.62817770340001</v>
      </c>
      <c r="D16" s="12">
        <v>-189.88112308699993</v>
      </c>
      <c r="E16" s="30">
        <v>-0.45370825147347732</v>
      </c>
    </row>
    <row r="17" spans="2:5" x14ac:dyDescent="0.25">
      <c r="B17" s="10" t="s">
        <v>4</v>
      </c>
      <c r="C17" s="12">
        <v>8912.9531124371988</v>
      </c>
      <c r="D17" s="12"/>
      <c r="E17" s="30"/>
    </row>
    <row r="18" spans="2:5" x14ac:dyDescent="0.25">
      <c r="B18" s="11" t="s">
        <v>17</v>
      </c>
      <c r="C18" s="12">
        <v>4056.9810620701992</v>
      </c>
      <c r="D18" s="12"/>
      <c r="E18" s="30"/>
    </row>
    <row r="19" spans="2:5" x14ac:dyDescent="0.25">
      <c r="B19" s="11" t="s">
        <v>18</v>
      </c>
      <c r="C19" s="12">
        <v>3368.2701522970001</v>
      </c>
      <c r="D19" s="12">
        <v>-688.71090977319909</v>
      </c>
      <c r="E19" s="30">
        <v>-0.16975945887747457</v>
      </c>
    </row>
    <row r="20" spans="2:5" x14ac:dyDescent="0.25">
      <c r="B20" s="11" t="s">
        <v>19</v>
      </c>
      <c r="C20" s="12">
        <v>1487.7018980699997</v>
      </c>
      <c r="D20" s="12">
        <v>-1880.5682542270004</v>
      </c>
      <c r="E20" s="30">
        <v>-0.55831871233503705</v>
      </c>
    </row>
    <row r="21" spans="2:5" x14ac:dyDescent="0.25">
      <c r="B21" s="10" t="s">
        <v>5</v>
      </c>
      <c r="C21" s="12">
        <v>1279.7833530063999</v>
      </c>
      <c r="D21" s="12"/>
      <c r="E21" s="30"/>
    </row>
    <row r="22" spans="2:5" x14ac:dyDescent="0.25">
      <c r="B22" s="11" t="s">
        <v>17</v>
      </c>
      <c r="C22" s="12">
        <v>573.72876825570006</v>
      </c>
      <c r="D22" s="12"/>
      <c r="E22" s="30"/>
    </row>
    <row r="23" spans="2:5" x14ac:dyDescent="0.25">
      <c r="B23" s="11" t="s">
        <v>18</v>
      </c>
      <c r="C23" s="12">
        <v>480.9722250426999</v>
      </c>
      <c r="D23" s="12">
        <v>-92.756543213000157</v>
      </c>
      <c r="E23" s="30">
        <v>-0.16167316046397087</v>
      </c>
    </row>
    <row r="24" spans="2:5" x14ac:dyDescent="0.25">
      <c r="B24" s="11" t="s">
        <v>19</v>
      </c>
      <c r="C24" s="12">
        <v>225.08235970799998</v>
      </c>
      <c r="D24" s="12">
        <v>-255.88986533469992</v>
      </c>
      <c r="E24" s="30">
        <v>-0.53202628345531278</v>
      </c>
    </row>
    <row r="25" spans="2:5" x14ac:dyDescent="0.25">
      <c r="B25" s="10" t="s">
        <v>2</v>
      </c>
      <c r="C25" s="12">
        <v>5044.0288757896997</v>
      </c>
      <c r="D25" s="12"/>
      <c r="E25" s="30"/>
    </row>
    <row r="26" spans="2:5" x14ac:dyDescent="0.25">
      <c r="B26" s="11" t="s">
        <v>17</v>
      </c>
      <c r="C26" s="12">
        <v>1314.6248689611998</v>
      </c>
      <c r="D26" s="12"/>
      <c r="E26" s="30"/>
    </row>
    <row r="27" spans="2:5" x14ac:dyDescent="0.25">
      <c r="B27" s="11" t="s">
        <v>18</v>
      </c>
      <c r="C27" s="12">
        <v>2180.4982068378995</v>
      </c>
      <c r="D27" s="12">
        <v>865.87333787669968</v>
      </c>
      <c r="E27" s="30">
        <v>0.65864670471425202</v>
      </c>
    </row>
    <row r="28" spans="2:5" x14ac:dyDescent="0.25">
      <c r="B28" s="11" t="s">
        <v>19</v>
      </c>
      <c r="C28" s="12">
        <v>1548.9057999905999</v>
      </c>
      <c r="D28" s="12">
        <v>-631.59240684729957</v>
      </c>
      <c r="E28" s="30">
        <v>-0.28965509114690724</v>
      </c>
    </row>
    <row r="29" spans="2:5" x14ac:dyDescent="0.25">
      <c r="B29" s="10" t="s">
        <v>10</v>
      </c>
      <c r="C29" s="12">
        <v>6716.0619209539</v>
      </c>
      <c r="D29" s="12"/>
      <c r="E29" s="30"/>
    </row>
    <row r="30" spans="2:5" x14ac:dyDescent="0.25">
      <c r="B30" s="11" t="s">
        <v>18</v>
      </c>
      <c r="C30" s="12">
        <v>3812.6022580539002</v>
      </c>
      <c r="D30" s="12"/>
      <c r="E30" s="30"/>
    </row>
    <row r="31" spans="2:5" x14ac:dyDescent="0.25">
      <c r="B31" s="11" t="s">
        <v>19</v>
      </c>
      <c r="C31" s="12">
        <v>2903.4596628999998</v>
      </c>
      <c r="D31" s="12">
        <v>-909.1425951539004</v>
      </c>
      <c r="E31" s="30">
        <v>-0.23845723566715873</v>
      </c>
    </row>
    <row r="32" spans="2:5" x14ac:dyDescent="0.25">
      <c r="B32" s="10" t="s">
        <v>8</v>
      </c>
      <c r="C32" s="12">
        <v>2561.3396150105</v>
      </c>
      <c r="D32" s="12"/>
      <c r="E32" s="30"/>
    </row>
    <row r="33" spans="2:5" x14ac:dyDescent="0.25">
      <c r="B33" s="11" t="s">
        <v>17</v>
      </c>
      <c r="C33" s="12">
        <v>1124.9236062072998</v>
      </c>
      <c r="D33" s="12"/>
      <c r="E33" s="30"/>
    </row>
    <row r="34" spans="2:5" x14ac:dyDescent="0.25">
      <c r="B34" s="11" t="s">
        <v>18</v>
      </c>
      <c r="C34" s="12">
        <v>1145.1450465144001</v>
      </c>
      <c r="D34" s="12">
        <v>20.221440307100238</v>
      </c>
      <c r="E34" s="30">
        <v>1.7975834266006015E-2</v>
      </c>
    </row>
    <row r="35" spans="2:5" x14ac:dyDescent="0.25">
      <c r="B35" s="11" t="s">
        <v>19</v>
      </c>
      <c r="C35" s="12">
        <v>291.27096228879998</v>
      </c>
      <c r="D35" s="12">
        <v>-853.87408422560009</v>
      </c>
      <c r="E35" s="30">
        <v>-0.74564710105905585</v>
      </c>
    </row>
    <row r="36" spans="2:5" x14ac:dyDescent="0.25">
      <c r="B36" s="10" t="s">
        <v>12</v>
      </c>
      <c r="C36" s="12">
        <v>23.613092302699997</v>
      </c>
      <c r="D36" s="12"/>
      <c r="E36" s="30"/>
    </row>
    <row r="37" spans="2:5" x14ac:dyDescent="0.25">
      <c r="B37" s="11" t="s">
        <v>19</v>
      </c>
      <c r="C37" s="12">
        <v>23.613092302699997</v>
      </c>
      <c r="D37" s="12"/>
      <c r="E37" s="30"/>
    </row>
    <row r="38" spans="2:5" x14ac:dyDescent="0.25">
      <c r="B38" s="10" t="s">
        <v>0</v>
      </c>
      <c r="C38" s="12">
        <v>3846.0819743437996</v>
      </c>
      <c r="D38" s="12"/>
      <c r="E38" s="30"/>
    </row>
    <row r="39" spans="2:5" x14ac:dyDescent="0.25">
      <c r="B39" s="11" t="s">
        <v>17</v>
      </c>
      <c r="C39" s="12">
        <v>1431.2771421431999</v>
      </c>
      <c r="D39" s="12"/>
      <c r="E39" s="30"/>
    </row>
    <row r="40" spans="2:5" x14ac:dyDescent="0.25">
      <c r="B40" s="11" t="s">
        <v>18</v>
      </c>
      <c r="C40" s="12">
        <v>1521.6955010258996</v>
      </c>
      <c r="D40" s="12">
        <v>90.418358882699749</v>
      </c>
      <c r="E40" s="30">
        <v>6.3173201206376386E-2</v>
      </c>
    </row>
    <row r="41" spans="2:5" x14ac:dyDescent="0.25">
      <c r="B41" s="11" t="s">
        <v>19</v>
      </c>
      <c r="C41" s="12">
        <v>893.10933117469995</v>
      </c>
      <c r="D41" s="12">
        <v>-628.58616985119966</v>
      </c>
      <c r="E41" s="30">
        <v>-0.41308275501072206</v>
      </c>
    </row>
    <row r="42" spans="2:5" x14ac:dyDescent="0.25">
      <c r="B42" s="10" t="s">
        <v>6</v>
      </c>
      <c r="C42" s="12">
        <v>1717.1779887723001</v>
      </c>
      <c r="D42" s="12"/>
      <c r="E42" s="30"/>
    </row>
    <row r="43" spans="2:5" x14ac:dyDescent="0.25">
      <c r="B43" s="11" t="s">
        <v>17</v>
      </c>
      <c r="C43" s="12">
        <v>541.17404796459994</v>
      </c>
      <c r="D43" s="12"/>
      <c r="E43" s="30"/>
    </row>
    <row r="44" spans="2:5" x14ac:dyDescent="0.25">
      <c r="B44" s="11" t="s">
        <v>18</v>
      </c>
      <c r="C44" s="12">
        <v>600.42518055439996</v>
      </c>
      <c r="D44" s="12">
        <v>59.251132589800022</v>
      </c>
      <c r="E44" s="30">
        <v>0.10948627860602038</v>
      </c>
    </row>
    <row r="45" spans="2:5" x14ac:dyDescent="0.25">
      <c r="B45" s="11" t="s">
        <v>19</v>
      </c>
      <c r="C45" s="12">
        <v>575.57876025329995</v>
      </c>
      <c r="D45" s="12">
        <v>-24.846420301100011</v>
      </c>
      <c r="E45" s="30">
        <v>-4.1381376241013373E-2</v>
      </c>
    </row>
    <row r="46" spans="2:5" x14ac:dyDescent="0.25">
      <c r="B46" s="10" t="s">
        <v>3</v>
      </c>
      <c r="C46" s="12">
        <v>3201.2055971803993</v>
      </c>
      <c r="D46" s="12"/>
      <c r="E46" s="30"/>
    </row>
    <row r="47" spans="2:5" x14ac:dyDescent="0.25">
      <c r="B47" s="11" t="s">
        <v>17</v>
      </c>
      <c r="C47" s="12">
        <v>1800.4276286642996</v>
      </c>
      <c r="D47" s="12"/>
      <c r="E47" s="30"/>
    </row>
    <row r="48" spans="2:5" x14ac:dyDescent="0.25">
      <c r="B48" s="11" t="s">
        <v>18</v>
      </c>
      <c r="C48" s="12">
        <v>1001.9762213667998</v>
      </c>
      <c r="D48" s="12">
        <v>-798.45140729749983</v>
      </c>
      <c r="E48" s="30">
        <v>-0.44347875726049291</v>
      </c>
    </row>
    <row r="49" spans="2:5" x14ac:dyDescent="0.25">
      <c r="B49" s="11" t="s">
        <v>19</v>
      </c>
      <c r="C49" s="12">
        <v>398.8017471492999</v>
      </c>
      <c r="D49" s="12">
        <v>-603.17447421749989</v>
      </c>
      <c r="E49" s="30">
        <v>-0.60198481895579037</v>
      </c>
    </row>
    <row r="50" spans="2:5" x14ac:dyDescent="0.25">
      <c r="B50" s="10" t="s">
        <v>9</v>
      </c>
      <c r="C50" s="12">
        <v>2201.3363111442</v>
      </c>
      <c r="D50" s="12"/>
      <c r="E50" s="30"/>
    </row>
    <row r="51" spans="2:5" x14ac:dyDescent="0.25">
      <c r="B51" s="11" t="s">
        <v>17</v>
      </c>
      <c r="C51" s="12">
        <v>733.75307604809996</v>
      </c>
      <c r="D51" s="12"/>
      <c r="E51" s="30"/>
    </row>
    <row r="52" spans="2:5" x14ac:dyDescent="0.25">
      <c r="B52" s="11" t="s">
        <v>18</v>
      </c>
      <c r="C52" s="12">
        <v>733.83015904800004</v>
      </c>
      <c r="D52" s="12">
        <v>7.7082999900085269E-2</v>
      </c>
      <c r="E52" s="30">
        <v>1.0505305179127075E-4</v>
      </c>
    </row>
    <row r="53" spans="2:5" x14ac:dyDescent="0.25">
      <c r="B53" s="11" t="s">
        <v>19</v>
      </c>
      <c r="C53" s="12">
        <v>733.75307604809996</v>
      </c>
      <c r="D53" s="12">
        <v>-7.7082999900085269E-2</v>
      </c>
      <c r="E53" s="30">
        <v>-1.0504201680683888E-4</v>
      </c>
    </row>
    <row r="54" spans="2:5" x14ac:dyDescent="0.25">
      <c r="B54" s="10" t="s">
        <v>43</v>
      </c>
      <c r="C54" s="12">
        <v>1304.0644979749</v>
      </c>
      <c r="D54" s="12"/>
      <c r="E54" s="30"/>
    </row>
    <row r="55" spans="2:5" x14ac:dyDescent="0.25">
      <c r="B55" s="11" t="s">
        <v>17</v>
      </c>
      <c r="C55" s="12">
        <v>636.44863584099994</v>
      </c>
      <c r="D55" s="12"/>
      <c r="E55" s="30"/>
    </row>
    <row r="56" spans="2:5" x14ac:dyDescent="0.25">
      <c r="B56" s="11" t="s">
        <v>18</v>
      </c>
      <c r="C56" s="12">
        <v>667.6158621338999</v>
      </c>
      <c r="D56" s="12">
        <v>31.167226292899954</v>
      </c>
      <c r="E56" s="30">
        <v>4.8970528865563114E-2</v>
      </c>
    </row>
    <row r="57" spans="2:5" x14ac:dyDescent="0.25">
      <c r="B57" s="10" t="s">
        <v>45</v>
      </c>
      <c r="C57" s="12">
        <v>4213.5366348670996</v>
      </c>
      <c r="D57" s="12"/>
      <c r="E57" s="30"/>
    </row>
    <row r="58" spans="2:5" x14ac:dyDescent="0.25">
      <c r="B58" s="11" t="s">
        <v>17</v>
      </c>
      <c r="C58" s="12">
        <v>2180.5752898377996</v>
      </c>
      <c r="D58" s="12"/>
      <c r="E58" s="30"/>
    </row>
    <row r="59" spans="2:5" x14ac:dyDescent="0.25">
      <c r="B59" s="11" t="s">
        <v>18</v>
      </c>
      <c r="C59" s="12">
        <v>2032.9613450293</v>
      </c>
      <c r="D59" s="12">
        <v>-147.61394480849958</v>
      </c>
      <c r="E59" s="30">
        <v>-6.769495439869895E-2</v>
      </c>
    </row>
    <row r="60" spans="2:5" x14ac:dyDescent="0.25">
      <c r="B60" s="10" t="s">
        <v>47</v>
      </c>
      <c r="C60" s="12">
        <v>123.1529395069</v>
      </c>
      <c r="D60" s="12"/>
      <c r="E60" s="30"/>
    </row>
    <row r="61" spans="2:5" x14ac:dyDescent="0.25">
      <c r="B61" s="11" t="s">
        <v>18</v>
      </c>
      <c r="C61" s="12">
        <v>123.1529395069</v>
      </c>
      <c r="D61" s="12"/>
      <c r="E61" s="30"/>
    </row>
    <row r="62" spans="2:5" x14ac:dyDescent="0.25">
      <c r="B62" s="10" t="s">
        <v>44</v>
      </c>
      <c r="C62" s="12">
        <v>123.1529395069</v>
      </c>
      <c r="D62" s="12"/>
      <c r="E62" s="30"/>
    </row>
    <row r="63" spans="2:5" x14ac:dyDescent="0.25">
      <c r="B63" s="11" t="s">
        <v>18</v>
      </c>
      <c r="C63" s="12">
        <v>123.1529395069</v>
      </c>
      <c r="D63" s="12"/>
      <c r="E63" s="30"/>
    </row>
    <row r="64" spans="2:5" x14ac:dyDescent="0.25">
      <c r="B64" s="10" t="s">
        <v>16</v>
      </c>
      <c r="C64" s="12">
        <v>42313.813493439491</v>
      </c>
      <c r="D64" s="12"/>
      <c r="E64" s="30"/>
    </row>
    <row r="96" spans="2:3" x14ac:dyDescent="0.25">
      <c r="B96" s="9" t="s">
        <v>38</v>
      </c>
      <c r="C96" t="s">
        <v>20</v>
      </c>
    </row>
    <row r="97" spans="2:8" x14ac:dyDescent="0.25">
      <c r="B97" s="10" t="s">
        <v>1</v>
      </c>
      <c r="C97" s="12">
        <v>1046.3246406425999</v>
      </c>
      <c r="G97" s="9" t="s">
        <v>28</v>
      </c>
      <c r="H97" t="s">
        <v>32</v>
      </c>
    </row>
    <row r="98" spans="2:8" x14ac:dyDescent="0.25">
      <c r="B98" s="11" t="s">
        <v>17</v>
      </c>
      <c r="C98" s="12">
        <v>399.18716214879998</v>
      </c>
      <c r="G98" s="10" t="s">
        <v>1</v>
      </c>
      <c r="H98" s="34"/>
    </row>
    <row r="99" spans="2:8" x14ac:dyDescent="0.25">
      <c r="B99" s="11" t="s">
        <v>18</v>
      </c>
      <c r="C99" s="12">
        <v>418.50930079039995</v>
      </c>
      <c r="G99" s="11" t="s">
        <v>17</v>
      </c>
      <c r="H99" s="34"/>
    </row>
    <row r="100" spans="2:8" x14ac:dyDescent="0.25">
      <c r="B100" s="11" t="s">
        <v>19</v>
      </c>
      <c r="C100" s="12">
        <v>228.62817770339998</v>
      </c>
      <c r="G100" s="11" t="s">
        <v>18</v>
      </c>
      <c r="H100" s="35">
        <v>4.8403707518022566E-2</v>
      </c>
    </row>
    <row r="101" spans="2:8" x14ac:dyDescent="0.25">
      <c r="B101" s="10" t="s">
        <v>16</v>
      </c>
      <c r="C101" s="12">
        <v>1046.3246406425999</v>
      </c>
      <c r="G101" s="11" t="s">
        <v>19</v>
      </c>
      <c r="H101" s="34">
        <v>-0.45370825147347738</v>
      </c>
    </row>
    <row r="102" spans="2:8" x14ac:dyDescent="0.25">
      <c r="G102" s="10" t="s">
        <v>16</v>
      </c>
      <c r="H102" s="34"/>
    </row>
  </sheetData>
  <conditionalFormatting pivot="1" sqref="E13:E64">
    <cfRule type="iconSet" priority="2">
      <iconSet iconSet="3Arrows" reverse="1">
        <cfvo type="percent" val="0"/>
        <cfvo type="num" val="0"/>
        <cfvo type="num" val="0.1"/>
      </iconSet>
    </cfRule>
  </conditionalFormatting>
  <pageMargins left="0.7" right="0.7" top="0.75" bottom="0.75" header="0.3" footer="0.3"/>
  <drawing r:id="rId4"/>
  <extLst>
    <ext xmlns:x14="http://schemas.microsoft.com/office/spreadsheetml/2009/9/main" uri="{A8765BA9-456A-4dab-B4F3-ACF838C121DE}">
      <x14:slicerList>
        <x14:slicer r:id="rId5"/>
      </x14:slicerList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mc:Ignorable="x14ac">
  <dimension ref="B9:F45"/>
  <sheetViews>
    <sheetView showGridLines="0" workbookViewId="0">
      <selection activeCell="D29" sqref="D29"/>
    </sheetView>
  </sheetViews>
  <sheetFormatPr baseColWidth="10" defaultRowHeight="15" x14ac:dyDescent="0.25"/>
  <cols>
    <col min="1" max="1" width="8.85546875" customWidth="1"/>
    <col min="2" max="2" width="21.28515625" bestFit="1" customWidth="1"/>
    <col min="3" max="3" width="16" customWidth="1"/>
    <col min="4" max="4" width="17.42578125" bestFit="1" customWidth="1"/>
    <col min="5" max="5" width="13.28515625" bestFit="1" customWidth="1"/>
    <col min="6" max="6" width="12.5703125" customWidth="1"/>
    <col min="7" max="7" width="8" customWidth="1"/>
    <col min="8" max="8" width="8.7109375" customWidth="1"/>
    <col min="9" max="9" width="21.28515625" customWidth="1"/>
    <col min="10" max="10" width="22.28515625" customWidth="1"/>
    <col min="11" max="132" width="10.7109375" customWidth="1"/>
    <col min="133" max="133" width="12.5703125" bestFit="1" customWidth="1"/>
  </cols>
  <sheetData>
    <row r="9" spans="2:6" ht="31.5" x14ac:dyDescent="0.25">
      <c r="B9" s="31" t="s">
        <v>35</v>
      </c>
      <c r="C9" s="31" t="s">
        <v>33</v>
      </c>
      <c r="D9" s="31" t="s">
        <v>30</v>
      </c>
      <c r="E9" s="31" t="s">
        <v>31</v>
      </c>
      <c r="F9" s="31" t="s">
        <v>39</v>
      </c>
    </row>
    <row r="10" spans="2:6" x14ac:dyDescent="0.25">
      <c r="B10" s="1" t="s">
        <v>1</v>
      </c>
      <c r="C10" s="23">
        <v>300</v>
      </c>
      <c r="D10" s="15">
        <v>400</v>
      </c>
      <c r="E10" s="27">
        <f>C10-D10</f>
        <v>-100</v>
      </c>
      <c r="F10" s="32"/>
    </row>
    <row r="11" spans="2:6" x14ac:dyDescent="0.25">
      <c r="B11" s="1"/>
      <c r="C11" s="23"/>
      <c r="D11" s="15"/>
      <c r="E11" s="27">
        <f t="shared" ref="E11:E24" si="0">C11-D11</f>
        <v>0</v>
      </c>
      <c r="F11" s="32"/>
    </row>
    <row r="12" spans="2:6" x14ac:dyDescent="0.25">
      <c r="B12" s="1"/>
      <c r="C12" s="23"/>
      <c r="D12" s="15"/>
      <c r="E12" s="27">
        <f t="shared" si="0"/>
        <v>0</v>
      </c>
      <c r="F12" s="32"/>
    </row>
    <row r="13" spans="2:6" x14ac:dyDescent="0.25">
      <c r="B13" s="1"/>
      <c r="C13" s="23"/>
      <c r="D13" s="15"/>
      <c r="E13" s="27">
        <f t="shared" si="0"/>
        <v>0</v>
      </c>
      <c r="F13" s="32"/>
    </row>
    <row r="14" spans="2:6" x14ac:dyDescent="0.25">
      <c r="B14" s="1"/>
      <c r="C14" s="23"/>
      <c r="D14" s="15"/>
      <c r="E14" s="27">
        <f t="shared" si="0"/>
        <v>0</v>
      </c>
      <c r="F14" s="32"/>
    </row>
    <row r="15" spans="2:6" x14ac:dyDescent="0.25">
      <c r="B15" s="1"/>
      <c r="C15" s="23"/>
      <c r="D15" s="15"/>
      <c r="E15" s="27">
        <f t="shared" si="0"/>
        <v>0</v>
      </c>
      <c r="F15" s="32"/>
    </row>
    <row r="16" spans="2:6" x14ac:dyDescent="0.25">
      <c r="B16" s="1"/>
      <c r="C16" s="24"/>
      <c r="D16" s="15"/>
      <c r="E16" s="27">
        <f t="shared" si="0"/>
        <v>0</v>
      </c>
      <c r="F16" s="32"/>
    </row>
    <row r="17" spans="2:6" x14ac:dyDescent="0.25">
      <c r="B17" s="1"/>
      <c r="C17" s="24"/>
      <c r="D17" s="15"/>
      <c r="E17" s="27">
        <f t="shared" si="0"/>
        <v>0</v>
      </c>
      <c r="F17" s="32"/>
    </row>
    <row r="18" spans="2:6" x14ac:dyDescent="0.25">
      <c r="B18" s="1"/>
      <c r="C18" s="23"/>
      <c r="D18" s="15"/>
      <c r="E18" s="27">
        <f t="shared" si="0"/>
        <v>0</v>
      </c>
      <c r="F18" s="32"/>
    </row>
    <row r="19" spans="2:6" x14ac:dyDescent="0.25">
      <c r="B19" s="2"/>
      <c r="C19" s="25"/>
      <c r="D19" s="15"/>
      <c r="E19" s="27">
        <f t="shared" si="0"/>
        <v>0</v>
      </c>
      <c r="F19" s="32"/>
    </row>
    <row r="20" spans="2:6" x14ac:dyDescent="0.25">
      <c r="B20" s="2"/>
      <c r="C20" s="25"/>
      <c r="D20" s="15"/>
      <c r="E20" s="27">
        <f t="shared" si="0"/>
        <v>0</v>
      </c>
      <c r="F20" s="32"/>
    </row>
    <row r="21" spans="2:6" x14ac:dyDescent="0.25">
      <c r="B21" s="1"/>
      <c r="C21" s="23"/>
      <c r="D21" s="15"/>
      <c r="E21" s="27">
        <f t="shared" si="0"/>
        <v>0</v>
      </c>
      <c r="F21" s="32"/>
    </row>
    <row r="22" spans="2:6" x14ac:dyDescent="0.25">
      <c r="B22" s="1"/>
      <c r="C22" s="25"/>
      <c r="D22" s="15"/>
      <c r="E22" s="27">
        <f t="shared" si="0"/>
        <v>0</v>
      </c>
      <c r="F22" s="32"/>
    </row>
    <row r="23" spans="2:6" x14ac:dyDescent="0.25">
      <c r="B23" s="1"/>
      <c r="C23" s="25"/>
      <c r="D23" s="15"/>
      <c r="E23" s="27">
        <f t="shared" si="0"/>
        <v>0</v>
      </c>
      <c r="F23" s="32"/>
    </row>
    <row r="24" spans="2:6" x14ac:dyDescent="0.25">
      <c r="B24" s="1"/>
      <c r="C24" s="23"/>
      <c r="D24" s="15"/>
      <c r="E24" s="27">
        <f t="shared" si="0"/>
        <v>0</v>
      </c>
      <c r="F24" s="32"/>
    </row>
    <row r="25" spans="2:6" x14ac:dyDescent="0.25">
      <c r="B25" s="18" t="s">
        <v>7</v>
      </c>
      <c r="C25" s="26">
        <f>SUM(C10:C24)</f>
        <v>300</v>
      </c>
      <c r="D25" s="20">
        <f>SUM(D10:D24)</f>
        <v>400</v>
      </c>
      <c r="E25" s="21">
        <f>SUM(E10:E24)</f>
        <v>-100</v>
      </c>
      <c r="F25" s="13"/>
    </row>
    <row r="26" spans="2:6" x14ac:dyDescent="0.25">
      <c r="B26" s="3"/>
      <c r="C26" s="14"/>
      <c r="D26" s="17"/>
      <c r="E26" s="16"/>
    </row>
    <row r="27" spans="2:6" x14ac:dyDescent="0.25">
      <c r="B27" s="8" t="s">
        <v>34</v>
      </c>
      <c r="C27" s="8" t="s">
        <v>33</v>
      </c>
      <c r="D27" s="8" t="s">
        <v>30</v>
      </c>
      <c r="E27" s="8" t="s">
        <v>31</v>
      </c>
    </row>
    <row r="28" spans="2:6" x14ac:dyDescent="0.25">
      <c r="B28" s="1" t="s">
        <v>1</v>
      </c>
      <c r="C28" s="23">
        <v>250</v>
      </c>
      <c r="D28" s="22">
        <v>240</v>
      </c>
      <c r="E28" s="27">
        <f>C28-D28</f>
        <v>10</v>
      </c>
      <c r="F28" s="32"/>
    </row>
    <row r="29" spans="2:6" x14ac:dyDescent="0.25">
      <c r="B29" s="1"/>
      <c r="C29" s="23"/>
      <c r="D29" s="22"/>
      <c r="E29" s="27">
        <f t="shared" ref="E29:E44" si="1">C29-D29</f>
        <v>0</v>
      </c>
      <c r="F29" s="32"/>
    </row>
    <row r="30" spans="2:6" x14ac:dyDescent="0.25">
      <c r="B30" s="1"/>
      <c r="C30" s="23"/>
      <c r="D30" s="22"/>
      <c r="E30" s="27">
        <f t="shared" si="1"/>
        <v>0</v>
      </c>
      <c r="F30" s="32"/>
    </row>
    <row r="31" spans="2:6" x14ac:dyDescent="0.25">
      <c r="B31" s="1"/>
      <c r="C31" s="23"/>
      <c r="D31" s="22"/>
      <c r="E31" s="27">
        <f t="shared" si="1"/>
        <v>0</v>
      </c>
      <c r="F31" s="32"/>
    </row>
    <row r="32" spans="2:6" x14ac:dyDescent="0.25">
      <c r="B32" s="1"/>
      <c r="C32" s="23"/>
      <c r="D32" s="22"/>
      <c r="E32" s="27">
        <f t="shared" si="1"/>
        <v>0</v>
      </c>
      <c r="F32" s="32"/>
    </row>
    <row r="33" spans="2:6" x14ac:dyDescent="0.25">
      <c r="B33" s="1"/>
      <c r="C33" s="23"/>
      <c r="D33" s="22"/>
      <c r="E33" s="27">
        <f t="shared" si="1"/>
        <v>0</v>
      </c>
      <c r="F33" s="32"/>
    </row>
    <row r="34" spans="2:6" x14ac:dyDescent="0.25">
      <c r="B34" s="1"/>
      <c r="C34" s="23"/>
      <c r="D34" s="22"/>
      <c r="E34" s="27">
        <f t="shared" si="1"/>
        <v>0</v>
      </c>
      <c r="F34" s="32"/>
    </row>
    <row r="35" spans="2:6" x14ac:dyDescent="0.25">
      <c r="B35" s="1"/>
      <c r="C35" s="24"/>
      <c r="D35" s="13"/>
      <c r="E35" s="27">
        <f t="shared" si="1"/>
        <v>0</v>
      </c>
      <c r="F35" s="32"/>
    </row>
    <row r="36" spans="2:6" x14ac:dyDescent="0.25">
      <c r="B36" s="1"/>
      <c r="C36" s="24"/>
      <c r="D36" s="13"/>
      <c r="E36" s="27">
        <f t="shared" si="1"/>
        <v>0</v>
      </c>
      <c r="F36" s="32"/>
    </row>
    <row r="37" spans="2:6" x14ac:dyDescent="0.25">
      <c r="B37" s="2"/>
      <c r="C37" s="25"/>
      <c r="D37" s="22"/>
      <c r="E37" s="27">
        <f t="shared" si="1"/>
        <v>0</v>
      </c>
      <c r="F37" s="32"/>
    </row>
    <row r="38" spans="2:6" x14ac:dyDescent="0.25">
      <c r="B38" s="2"/>
      <c r="C38" s="25"/>
      <c r="D38" s="13"/>
      <c r="E38" s="27">
        <f t="shared" si="1"/>
        <v>0</v>
      </c>
      <c r="F38" s="32"/>
    </row>
    <row r="39" spans="2:6" x14ac:dyDescent="0.25">
      <c r="B39" s="2"/>
      <c r="C39" s="25"/>
      <c r="D39" s="13"/>
      <c r="E39" s="27">
        <f t="shared" si="1"/>
        <v>0</v>
      </c>
      <c r="F39" s="32"/>
    </row>
    <row r="40" spans="2:6" x14ac:dyDescent="0.25">
      <c r="B40" s="1"/>
      <c r="C40" s="23"/>
      <c r="D40" s="13"/>
      <c r="E40" s="27">
        <f t="shared" si="1"/>
        <v>0</v>
      </c>
      <c r="F40" s="32"/>
    </row>
    <row r="41" spans="2:6" x14ac:dyDescent="0.25">
      <c r="B41" s="1"/>
      <c r="C41" s="24"/>
      <c r="D41" s="13"/>
      <c r="E41" s="27">
        <f t="shared" si="1"/>
        <v>0</v>
      </c>
      <c r="F41" s="32"/>
    </row>
    <row r="42" spans="2:6" x14ac:dyDescent="0.25">
      <c r="B42" s="1"/>
      <c r="C42" s="25"/>
      <c r="D42" s="22"/>
      <c r="E42" s="27">
        <f t="shared" si="1"/>
        <v>0</v>
      </c>
      <c r="F42" s="32"/>
    </row>
    <row r="43" spans="2:6" x14ac:dyDescent="0.25">
      <c r="B43" s="1"/>
      <c r="C43" s="25"/>
      <c r="D43" s="22"/>
      <c r="E43" s="27">
        <f t="shared" si="1"/>
        <v>0</v>
      </c>
      <c r="F43" s="32"/>
    </row>
    <row r="44" spans="2:6" x14ac:dyDescent="0.25">
      <c r="B44" s="1"/>
      <c r="C44" s="23"/>
      <c r="D44" s="22"/>
      <c r="E44" s="27">
        <f t="shared" si="1"/>
        <v>0</v>
      </c>
      <c r="F44" s="32"/>
    </row>
    <row r="45" spans="2:6" x14ac:dyDescent="0.25">
      <c r="B45" s="18" t="s">
        <v>7</v>
      </c>
      <c r="C45" s="19">
        <f>SUM(C28:C44)</f>
        <v>250</v>
      </c>
      <c r="D45" s="20">
        <f>SUM(D28:D44)</f>
        <v>240</v>
      </c>
      <c r="E45" s="28">
        <f>SUM(E30:E44)</f>
        <v>0</v>
      </c>
      <c r="F45" s="33"/>
    </row>
  </sheetData>
  <sortState ref="B33:C49">
    <sortCondition ref="B34"/>
  </sortState>
  <conditionalFormatting sqref="E10:E24">
    <cfRule type="iconSet" priority="2">
      <iconSet iconSet="3Arrows">
        <cfvo type="percent" val="0"/>
        <cfvo type="num" val="0"/>
        <cfvo type="num" val="100"/>
      </iconSet>
    </cfRule>
  </conditionalFormatting>
  <conditionalFormatting sqref="E28:E44">
    <cfRule type="iconSet" priority="1">
      <iconSet iconSet="3Arrows">
        <cfvo type="percent" val="0"/>
        <cfvo type="percent" val="33"/>
        <cfvo type="percent" val="67"/>
      </iconSet>
    </cfRule>
  </conditionalFormatting>
  <pageMargins left="0.7" right="0.7" top="0.75" bottom="0.75" header="0.3" footer="0.3"/>
  <drawing r:id="rId1"/>
  <legacyDrawing r:id="rId2"/>
  <extLst>
    <ext xmlns:x14="http://schemas.microsoft.com/office/spreadsheetml/2009/9/main" uri="{05C60535-1F16-4fd2-B633-F4F36F0B64E0}">
      <x14:sparklineGroups xmlns:xm="http://schemas.microsoft.com/office/excel/2006/main">
        <x14:sparklineGroup manualMax="0" manualMin="0" displayEmptyCellsAs="gap" markers="1" negative="1">
          <x14:colorSeries rgb="FFC00000"/>
          <x14:colorNegative rgb="FFFF0000"/>
          <x14:colorAxis rgb="FF000000"/>
          <x14:colorMarkers rgb="FFFF0000"/>
          <x14:colorFirst theme="5" tint="0.39997558519241921"/>
          <x14:colorLast theme="5" tint="0.39997558519241921"/>
          <x14:colorHigh theme="5"/>
          <x14:colorLow theme="5"/>
          <x14:sparklines>
            <x14:sparkline>
              <xm:f>'Presupuestos '!C10:D10</xm:f>
              <xm:sqref>F10</xm:sqref>
            </x14:sparkline>
            <x14:sparkline>
              <xm:f>'Presupuestos '!C11:D11</xm:f>
              <xm:sqref>F11</xm:sqref>
            </x14:sparkline>
            <x14:sparkline>
              <xm:f>'Presupuestos '!C12:D12</xm:f>
              <xm:sqref>F12</xm:sqref>
            </x14:sparkline>
            <x14:sparkline>
              <xm:f>'Presupuestos '!C13:D13</xm:f>
              <xm:sqref>F13</xm:sqref>
            </x14:sparkline>
            <x14:sparkline>
              <xm:f>'Presupuestos '!C14:D14</xm:f>
              <xm:sqref>F14</xm:sqref>
            </x14:sparkline>
            <x14:sparkline>
              <xm:f>'Presupuestos '!C15:D15</xm:f>
              <xm:sqref>F15</xm:sqref>
            </x14:sparkline>
            <x14:sparkline>
              <xm:f>'Presupuestos '!C16:D16</xm:f>
              <xm:sqref>F16</xm:sqref>
            </x14:sparkline>
            <x14:sparkline>
              <xm:f>'Presupuestos '!C17:D17</xm:f>
              <xm:sqref>F17</xm:sqref>
            </x14:sparkline>
            <x14:sparkline>
              <xm:f>'Presupuestos '!C18:D18</xm:f>
              <xm:sqref>F18</xm:sqref>
            </x14:sparkline>
            <x14:sparkline>
              <xm:f>'Presupuestos '!C19:D19</xm:f>
              <xm:sqref>F19</xm:sqref>
            </x14:sparkline>
            <x14:sparkline>
              <xm:f>'Presupuestos '!C20:D20</xm:f>
              <xm:sqref>F20</xm:sqref>
            </x14:sparkline>
            <x14:sparkline>
              <xm:f>'Presupuestos '!C21:D21</xm:f>
              <xm:sqref>F21</xm:sqref>
            </x14:sparkline>
            <x14:sparkline>
              <xm:f>'Presupuestos '!C22:D22</xm:f>
              <xm:sqref>F22</xm:sqref>
            </x14:sparkline>
            <x14:sparkline>
              <xm:f>'Presupuestos '!C23:D23</xm:f>
              <xm:sqref>F23</xm:sqref>
            </x14:sparkline>
            <x14:sparkline>
              <xm:f>'Presupuestos '!C24:D24</xm:f>
              <xm:sqref>F24</xm:sqref>
            </x14:sparkline>
            <x14:sparkline>
              <xm:f>'Presupuestos '!C25:D25</xm:f>
              <xm:sqref>F25</xm:sqref>
            </x14:sparkline>
            <x14:sparkline>
              <xm:f>'Presupuestos '!C26:D26</xm:f>
              <xm:sqref>F26</xm:sqref>
            </x14:sparkline>
            <x14:sparkline>
              <xm:f>'Presupuestos '!C28:D28</xm:f>
              <xm:sqref>F28</xm:sqref>
            </x14:sparkline>
            <x14:sparkline>
              <xm:f>'Presupuestos '!C29:D29</xm:f>
              <xm:sqref>F29</xm:sqref>
            </x14:sparkline>
            <x14:sparkline>
              <xm:f>'Presupuestos '!C30:D30</xm:f>
              <xm:sqref>F30</xm:sqref>
            </x14:sparkline>
            <x14:sparkline>
              <xm:f>'Presupuestos '!C31:D31</xm:f>
              <xm:sqref>F31</xm:sqref>
            </x14:sparkline>
            <x14:sparkline>
              <xm:f>'Presupuestos '!C32:D32</xm:f>
              <xm:sqref>F32</xm:sqref>
            </x14:sparkline>
            <x14:sparkline>
              <xm:f>'Presupuestos '!C33:D33</xm:f>
              <xm:sqref>F33</xm:sqref>
            </x14:sparkline>
            <x14:sparkline>
              <xm:f>'Presupuestos '!C34:D34</xm:f>
              <xm:sqref>F34</xm:sqref>
            </x14:sparkline>
            <x14:sparkline>
              <xm:f>'Presupuestos '!C35:D35</xm:f>
              <xm:sqref>F35</xm:sqref>
            </x14:sparkline>
            <x14:sparkline>
              <xm:f>'Presupuestos '!C36:D36</xm:f>
              <xm:sqref>F36</xm:sqref>
            </x14:sparkline>
            <x14:sparkline>
              <xm:f>'Presupuestos '!C37:D37</xm:f>
              <xm:sqref>F37</xm:sqref>
            </x14:sparkline>
            <x14:sparkline>
              <xm:f>'Presupuestos '!C38:D38</xm:f>
              <xm:sqref>F38</xm:sqref>
            </x14:sparkline>
            <x14:sparkline>
              <xm:f>'Presupuestos '!C39:D39</xm:f>
              <xm:sqref>F39</xm:sqref>
            </x14:sparkline>
            <x14:sparkline>
              <xm:f>'Presupuestos '!C40:D40</xm:f>
              <xm:sqref>F40</xm:sqref>
            </x14:sparkline>
            <x14:sparkline>
              <xm:f>'Presupuestos '!C41:D41</xm:f>
              <xm:sqref>F41</xm:sqref>
            </x14:sparkline>
            <x14:sparkline>
              <xm:f>'Presupuestos '!C42:D42</xm:f>
              <xm:sqref>F42</xm:sqref>
            </x14:sparkline>
            <x14:sparkline>
              <xm:f>'Presupuestos '!C43:D43</xm:f>
              <xm:sqref>F43</xm:sqref>
            </x14:sparkline>
            <x14:sparkline>
              <xm:f>'Presupuestos '!C44:D44</xm:f>
              <xm:sqref>F44</xm:sqref>
            </x14:sparkline>
            <x14:sparkline>
              <xm:f>'Presupuestos '!C45:D45</xm:f>
              <xm:sqref>F45</xm:sqref>
            </x14:sparkline>
          </x14:sparklines>
        </x14:sparklineGroup>
      </x14:sparklineGroups>
    </ext>
  </extLst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_rels/item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4.xml"/></Relationships>
</file>

<file path=customXml/_rels/item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5.xml"/></Relationships>
</file>

<file path=customXml/_rels/item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6.xml"/></Relationships>
</file>

<file path=customXml/_rels/item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7.xml"/></Relationships>
</file>

<file path=customXml/_rels/item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8.xml"/></Relationships>
</file>

<file path=customXml/_rels/item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9.xml"/></Relationships>
</file>

<file path=customXml/_rels/item1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0.xml"/></Relationships>
</file>

<file path=customXml/_rels/item1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1.xml"/></Relationships>
</file>

<file path=customXml/_rels/item1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2.xml"/></Relationships>
</file>

<file path=customXml/_rels/item1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3.xml"/></Relationships>
</file>

<file path=customXml/_rels/item14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4.xml"/></Relationships>
</file>

<file path=customXml/_rels/item15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5.xml"/></Relationships>
</file>

<file path=customXml/_rels/item16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6.xml"/></Relationships>
</file>

<file path=customXml/_rels/item17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7.xml"/></Relationships>
</file>

<file path=customXml/_rels/item18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8.xml"/></Relationships>
</file>

<file path=customXml/_rels/item19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9.xml"/></Relationships>
</file>

<file path=customXml/_rels/item20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0.xml"/></Relationships>
</file>

<file path=customXml/_rels/item2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1.xml"/></Relationships>
</file>

<file path=customXml/_rels/item2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2.xml"/></Relationships>
</file>

<file path=customXml/item1.xml>��
</file>

<file path=customXml/item2.xml>��
</file>

<file path=customXml/item3.xml>��
</file>

<file path=customXml/item4.xml>��
</file>

<file path=customXml/item5.xml>��
</file>

<file path=customXml/item6.xml>��
</file>

<file path=customXml/item7.xml>��� � � � � � � � � � � � � � � � � � � � 
</file>

<file path=customXml/item8.xml>��
</file>

<file path=customXml/item9.xml>��
</file>

<file path=customXml/item10.xml>��
</file>

<file path=customXml/item11.xml>��
</file>

<file path=customXml/item12.xml>��
</file>

<file path=customXml/item13.xml>��
</file>

<file path=customXml/item14.xml>��
</file>

<file path=customXml/item15.xml>��
</file>

<file path=customXml/item16.xml>��
</file>

<file path=customXml/item17.xml>��
</file>

<file path=customXml/item18.xml>��
</file>

<file path=customXml/item19.xml>��
</file>

<file path=customXml/item20.xml>��
</file>

<file path=customXml/item21.xml>��
</file>

<file path=customXml/item22.xml>��
</file>

<file path=customXml/itemProps1.xml><?xml version="1.0" encoding="utf-8"?>
<ds:datastoreItem xmlns:ds="http://schemas.openxmlformats.org/officeDocument/2006/customXml" ds:itemID="{DF793EE0-BCD7-4F03-8B9E-465E137505DD}">
  <ds:schemaRefs/>
</ds:datastoreItem>
</file>

<file path=customXml/itemProps2.xml><?xml version="1.0" encoding="utf-8"?>
<ds:datastoreItem xmlns:ds="http://schemas.openxmlformats.org/officeDocument/2006/customXml" ds:itemID="{102B18C3-8E62-463F-9010-EE751CBA75EF}">
  <ds:schemaRefs/>
</ds:datastoreItem>
</file>

<file path=customXml/itemProps3.xml><?xml version="1.0" encoding="utf-8"?>
<ds:datastoreItem xmlns:ds="http://schemas.openxmlformats.org/officeDocument/2006/customXml" ds:itemID="{1B6E23C4-3C7B-4949-83BF-B20651404DBF}">
  <ds:schemaRefs/>
</ds:datastoreItem>
</file>

<file path=customXml/itemProps4.xml><?xml version="1.0" encoding="utf-8"?>
<ds:datastoreItem xmlns:ds="http://schemas.openxmlformats.org/officeDocument/2006/customXml" ds:itemID="{6BB285D4-8A45-45FD-8A78-64DA37FC678D}">
  <ds:schemaRefs/>
</ds:datastoreItem>
</file>

<file path=customXml/itemProps5.xml><?xml version="1.0" encoding="utf-8"?>
<ds:datastoreItem xmlns:ds="http://schemas.openxmlformats.org/officeDocument/2006/customXml" ds:itemID="{7884B828-8D95-41BB-A13A-2FECF45D565B}">
  <ds:schemaRefs/>
</ds:datastoreItem>
</file>

<file path=customXml/itemProps6.xml><?xml version="1.0" encoding="utf-8"?>
<ds:datastoreItem xmlns:ds="http://schemas.openxmlformats.org/officeDocument/2006/customXml" ds:itemID="{AC8DDCEF-67F9-4C36-9396-15F1CD60684B}">
  <ds:schemaRefs/>
</ds:datastoreItem>
</file>

<file path=customXml/itemProps7.xml><?xml version="1.0" encoding="utf-8"?>
<ds:datastoreItem xmlns:ds="http://schemas.openxmlformats.org/officeDocument/2006/customXml" ds:itemID="{7D162601-4AE6-4516-B5B5-13425833A26A}">
  <ds:schemaRefs/>
</ds:datastoreItem>
</file>

<file path=customXml/itemProps8.xml><?xml version="1.0" encoding="utf-8"?>
<ds:datastoreItem xmlns:ds="http://schemas.openxmlformats.org/officeDocument/2006/customXml" ds:itemID="{23B52765-76EF-4AD4-8592-0B4A2D62DA42}">
  <ds:schemaRefs/>
</ds:datastoreItem>
</file>

<file path=customXml/itemProps9.xml><?xml version="1.0" encoding="utf-8"?>
<ds:datastoreItem xmlns:ds="http://schemas.openxmlformats.org/officeDocument/2006/customXml" ds:itemID="{1D692027-DA98-4227-A1E5-3C4F7A9DCAC9}">
  <ds:schemaRefs/>
</ds:datastoreItem>
</file>

<file path=customXml/itemProps10.xml><?xml version="1.0" encoding="utf-8"?>
<ds:datastoreItem xmlns:ds="http://schemas.openxmlformats.org/officeDocument/2006/customXml" ds:itemID="{2550C694-D364-4893-A925-F9FB9163C4CD}">
  <ds:schemaRefs/>
</ds:datastoreItem>
</file>

<file path=customXml/itemProps11.xml><?xml version="1.0" encoding="utf-8"?>
<ds:datastoreItem xmlns:ds="http://schemas.openxmlformats.org/officeDocument/2006/customXml" ds:itemID="{27E3D9AE-1607-450B-82B1-84BEEA26ED9F}">
  <ds:schemaRefs/>
</ds:datastoreItem>
</file>

<file path=customXml/itemProps12.xml><?xml version="1.0" encoding="utf-8"?>
<ds:datastoreItem xmlns:ds="http://schemas.openxmlformats.org/officeDocument/2006/customXml" ds:itemID="{ECC451B3-5308-493C-B720-5D7C12628D67}">
  <ds:schemaRefs/>
</ds:datastoreItem>
</file>

<file path=customXml/itemProps13.xml><?xml version="1.0" encoding="utf-8"?>
<ds:datastoreItem xmlns:ds="http://schemas.openxmlformats.org/officeDocument/2006/customXml" ds:itemID="{03D42120-6995-47EA-96A2-13A52E83678A}">
  <ds:schemaRefs/>
</ds:datastoreItem>
</file>

<file path=customXml/itemProps14.xml><?xml version="1.0" encoding="utf-8"?>
<ds:datastoreItem xmlns:ds="http://schemas.openxmlformats.org/officeDocument/2006/customXml" ds:itemID="{41A33124-94C8-468E-98C0-C9E14EAFAEC8}">
  <ds:schemaRefs/>
</ds:datastoreItem>
</file>

<file path=customXml/itemProps15.xml><?xml version="1.0" encoding="utf-8"?>
<ds:datastoreItem xmlns:ds="http://schemas.openxmlformats.org/officeDocument/2006/customXml" ds:itemID="{7DB9A0E7-E292-44C5-BF41-80DAD04F8F96}">
  <ds:schemaRefs/>
</ds:datastoreItem>
</file>

<file path=customXml/itemProps16.xml><?xml version="1.0" encoding="utf-8"?>
<ds:datastoreItem xmlns:ds="http://schemas.openxmlformats.org/officeDocument/2006/customXml" ds:itemID="{2F881FAD-461B-46C8-A71B-7B21C4A527D6}">
  <ds:schemaRefs/>
</ds:datastoreItem>
</file>

<file path=customXml/itemProps17.xml><?xml version="1.0" encoding="utf-8"?>
<ds:datastoreItem xmlns:ds="http://schemas.openxmlformats.org/officeDocument/2006/customXml" ds:itemID="{8B1AB7D7-DFEE-442B-8E94-69444C39EF8F}">
  <ds:schemaRefs/>
</ds:datastoreItem>
</file>

<file path=customXml/itemProps18.xml><?xml version="1.0" encoding="utf-8"?>
<ds:datastoreItem xmlns:ds="http://schemas.openxmlformats.org/officeDocument/2006/customXml" ds:itemID="{8AD098B6-A18F-4267-857D-91D9E4893621}">
  <ds:schemaRefs/>
</ds:datastoreItem>
</file>

<file path=customXml/itemProps19.xml><?xml version="1.0" encoding="utf-8"?>
<ds:datastoreItem xmlns:ds="http://schemas.openxmlformats.org/officeDocument/2006/customXml" ds:itemID="{D709888A-F3BE-410E-8CB7-CE65E4CC7FFC}">
  <ds:schemaRefs/>
</ds:datastoreItem>
</file>

<file path=customXml/itemProps20.xml><?xml version="1.0" encoding="utf-8"?>
<ds:datastoreItem xmlns:ds="http://schemas.openxmlformats.org/officeDocument/2006/customXml" ds:itemID="{4C246FFD-1C63-4A6F-9CF1-1C291EF15413}">
  <ds:schemaRefs/>
</ds:datastoreItem>
</file>

<file path=customXml/itemProps21.xml><?xml version="1.0" encoding="utf-8"?>
<ds:datastoreItem xmlns:ds="http://schemas.openxmlformats.org/officeDocument/2006/customXml" ds:itemID="{FF9115BF-358A-4D47-90E3-608636900282}">
  <ds:schemaRefs/>
</ds:datastoreItem>
</file>

<file path=customXml/itemProps22.xml><?xml version="1.0" encoding="utf-8"?>
<ds:datastoreItem xmlns:ds="http://schemas.openxmlformats.org/officeDocument/2006/customXml" ds:itemID="{D75E08CA-C24C-4CCA-B522-BD1A8952EDF5}">
  <ds:schemaRefs/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4</vt:i4>
      </vt:variant>
    </vt:vector>
  </HeadingPairs>
  <TitlesOfParts>
    <vt:vector size="4" baseType="lpstr">
      <vt:lpstr>Gastos Casa</vt:lpstr>
      <vt:lpstr>TD Gastos Casa</vt:lpstr>
      <vt:lpstr>Diferencias</vt:lpstr>
      <vt:lpstr>Presupuestos 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</dc:creator>
  <cp:lastModifiedBy>Usuario</cp:lastModifiedBy>
  <cp:lastPrinted>2012-06-25T08:32:13Z</cp:lastPrinted>
  <dcterms:created xsi:type="dcterms:W3CDTF">2012-02-27T17:14:46Z</dcterms:created>
  <dcterms:modified xsi:type="dcterms:W3CDTF">2013-07-08T11:19:26Z</dcterms:modified>
</cp:coreProperties>
</file>